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05" yWindow="-105" windowWidth="23250" windowHeight="12570" tabRatio="921" activeTab="1"/>
  </bookViews>
  <sheets>
    <sheet name="โปรดอ่าน" sheetId="8" r:id="rId1"/>
    <sheet name="สรุปอำเภอ" sheetId="1" r:id="rId2"/>
    <sheet name="สรุป ตำบลบางเตย" sheetId="72" r:id="rId3"/>
    <sheet name="ข้อมูลพื้นฐานตำบลบางเตย" sheetId="73" r:id="rId4"/>
    <sheet name="พืช ตำบลบางเตย" sheetId="75" r:id="rId5"/>
    <sheet name="สรุป ตำบลคลองนครเนื่องเขต" sheetId="69" r:id="rId6"/>
    <sheet name="ข้อมูลพื้นฐานตำบลคลองนครเนื่อง" sheetId="70" r:id="rId7"/>
    <sheet name="พืช ตำบลคลองนครเนื่องเขต" sheetId="71" r:id="rId8"/>
    <sheet name="สรุป ตำบลบางตีนเป็ด" sheetId="66" r:id="rId9"/>
    <sheet name="ข้อมูลพื้นฐานตำบลบางตีนเป็ด" sheetId="67" r:id="rId10"/>
    <sheet name="พืช ตำบลบางตีนเป็ด" sheetId="68" r:id="rId11"/>
    <sheet name="สรุป ตำบลบางขวัญ" sheetId="63" r:id="rId12"/>
    <sheet name="ข้อมูลพื้นฐานตำบลบางขวัญ" sheetId="64" r:id="rId13"/>
    <sheet name="พืช ตำบลบางขวัญ" sheetId="65" r:id="rId14"/>
    <sheet name="สรุป ตำบลบางแก้ว" sheetId="60" r:id="rId15"/>
    <sheet name="ข้อมูลพื้นฐานตำบลบางแก้ว" sheetId="61" r:id="rId16"/>
    <sheet name="พืช ตำบลบางแก้ว" sheetId="62" r:id="rId17"/>
    <sheet name="สรุป ตำบล บางไผ่" sheetId="57" r:id="rId18"/>
    <sheet name="ข้อมูลพื้นฐานตำบลบางไผ่" sheetId="58" r:id="rId19"/>
    <sheet name="พืช ตำบลบางไผ่" sheetId="59" r:id="rId20"/>
    <sheet name="สรุป ตำบลหนามแดง" sheetId="54" r:id="rId21"/>
    <sheet name="ข้อมูลพื้นฐานตำบลหนามแดง" sheetId="55" r:id="rId22"/>
    <sheet name="พืช ตำบลหนามแดง" sheetId="56" r:id="rId23"/>
    <sheet name="สรุป ตำบลวังตะเคียน" sheetId="51" r:id="rId24"/>
    <sheet name="ข้อมูลพื้นฐานตำบลวังตะเคียน" sheetId="52" r:id="rId25"/>
    <sheet name="พืช ตำบลวังตะเคียน" sheetId="53" r:id="rId26"/>
    <sheet name="สรุป ตำบล..คลองนา" sheetId="48" r:id="rId27"/>
    <sheet name="ข้อมูลพื้นฐานตำบล..คลองนา" sheetId="49" r:id="rId28"/>
    <sheet name="พืช ตำบล..คลองนา" sheetId="50" r:id="rId29"/>
    <sheet name="สรุป ตำบล..คลองอุดมชลจร" sheetId="42" r:id="rId30"/>
    <sheet name="ข้อมูลพื้นฐานตำบล..คลองอุดมชลจร" sheetId="43" r:id="rId31"/>
    <sheet name="พืช ตำบล..คลองอุดมชลจร" sheetId="44" r:id="rId32"/>
    <sheet name="สรุป ตำบล..คลองเปรง" sheetId="45" r:id="rId33"/>
    <sheet name="ข้อมูลพื้นฐานตำบล..คลองเปรง" sheetId="46" r:id="rId34"/>
    <sheet name="พืช ตำบล..คลองเปรง" sheetId="47" r:id="rId35"/>
    <sheet name="สรุป ตำบลคลองหลวงแพ่ง" sheetId="30" r:id="rId36"/>
    <sheet name="ข้อมูลพื้นฐานตำบลคลองหลวงแพ่ง" sheetId="31" r:id="rId37"/>
    <sheet name="พืช ตำบลคลองหลวงแพ่ง" sheetId="32" r:id="rId38"/>
    <sheet name="สรุป ตำบลหน้าเมือง" sheetId="27" r:id="rId39"/>
    <sheet name="ข้อมูลพื้นฐานตำบลหน้าเมือง" sheetId="28" r:id="rId40"/>
    <sheet name="พืช ตำบลหน้าเมือง" sheetId="29" r:id="rId41"/>
    <sheet name="สรุป ตำบลท่าไข่" sheetId="24" r:id="rId42"/>
    <sheet name="ข้อมูลพื้นฐานตำบลท่าไข่" sheetId="25" r:id="rId43"/>
    <sheet name="พืช ตำบลท่าไข่" sheetId="26" r:id="rId44"/>
    <sheet name="สรุป ตำบลบ้านใหม่" sheetId="21" r:id="rId45"/>
    <sheet name="ข้อมูลพื้นฐานตำบลบ้านใหม่" sheetId="22" r:id="rId46"/>
    <sheet name="พืช ตำบลบ้านใหม่" sheetId="23" r:id="rId47"/>
    <sheet name="สรุป ตำบลคลองจุกกระเฌอ" sheetId="18" r:id="rId48"/>
    <sheet name="ข้อมูลพื้นฐานตำบลคลองจุกกระเฌอ" sheetId="19" r:id="rId49"/>
    <sheet name="พืช ตำบลคลองจุกกระเฌอ" sheetId="20" r:id="rId50"/>
    <sheet name="สรุป ตำบลโสธร" sheetId="17" r:id="rId51"/>
    <sheet name="ข้อมูลพื้นฐานตำบลโสธร" sheetId="15" r:id="rId52"/>
    <sheet name="พืช ตำบลโสธร" sheetId="13" r:id="rId53"/>
    <sheet name="สรุป ตำบลบางพระ" sheetId="16" r:id="rId54"/>
    <sheet name="ข้อมูลพื้นฐานตำบลบางพระ" sheetId="14" r:id="rId55"/>
    <sheet name="พืช ตำบลบางพระ" sheetId="12" r:id="rId56"/>
    <sheet name="สรุป ตำบลบางกะไห" sheetId="11" r:id="rId57"/>
    <sheet name="ข้อมูลพื้นฐานตำบลบางกะไห" sheetId="10" r:id="rId58"/>
    <sheet name="พืช ตำบลบางกะไห" sheetId="7" r:id="rId59"/>
  </sheets>
  <definedNames>
    <definedName name="_xlnm.Print_Titles" localSheetId="28">'พืช ตำบล..คลองนา'!$A:$B</definedName>
    <definedName name="_xlnm.Print_Titles" localSheetId="34">'พืช ตำบล..คลองเปรง'!$A:$B</definedName>
    <definedName name="_xlnm.Print_Titles" localSheetId="31">'พืช ตำบล..คลองอุดมชลจร'!$A:$B</definedName>
    <definedName name="_xlnm.Print_Titles" localSheetId="49">'พืช ตำบลคลองจุกกระเฌอ'!$A:$B</definedName>
    <definedName name="_xlnm.Print_Titles" localSheetId="7">'พืช ตำบลคลองนครเนื่องเขต'!$A:$B</definedName>
    <definedName name="_xlnm.Print_Titles" localSheetId="37">'พืช ตำบลคลองหลวงแพ่ง'!$A:$B</definedName>
    <definedName name="_xlnm.Print_Titles" localSheetId="43">'พืช ตำบลท่าไข่'!$A:$B</definedName>
    <definedName name="_xlnm.Print_Titles" localSheetId="58">'พืช ตำบลบางกะไห'!$A:$B</definedName>
    <definedName name="_xlnm.Print_Titles" localSheetId="16">'พืช ตำบลบางแก้ว'!$A:$B</definedName>
    <definedName name="_xlnm.Print_Titles" localSheetId="13">'พืช ตำบลบางขวัญ'!$A:$B</definedName>
    <definedName name="_xlnm.Print_Titles" localSheetId="10">'พืช ตำบลบางตีนเป็ด'!$A:$B</definedName>
    <definedName name="_xlnm.Print_Titles" localSheetId="4">'พืช ตำบลบางเตย'!$A:$B</definedName>
    <definedName name="_xlnm.Print_Titles" localSheetId="19">'พืช ตำบลบางไผ่'!$A:$B</definedName>
    <definedName name="_xlnm.Print_Titles" localSheetId="55">'พืช ตำบลบางพระ'!$A:$B</definedName>
    <definedName name="_xlnm.Print_Titles" localSheetId="46">'พืช ตำบลบ้านใหม่'!$A:$B</definedName>
    <definedName name="_xlnm.Print_Titles" localSheetId="25">'พืช ตำบลวังตะเคียน'!$A:$B</definedName>
    <definedName name="_xlnm.Print_Titles" localSheetId="52">'พืช ตำบลโสธร'!$A:$B</definedName>
    <definedName name="_xlnm.Print_Titles" localSheetId="22">'พืช ตำบลหนามแดง'!$A:$B</definedName>
    <definedName name="_xlnm.Print_Titles" localSheetId="40">'พืช ตำบลหน้าเมือง'!$A:$B</definedName>
    <definedName name="_xlnm.Print_Titles" localSheetId="17">'สรุป ตำบล บางไผ่'!$8:$8</definedName>
    <definedName name="_xlnm.Print_Titles" localSheetId="26">'สรุป ตำบล..คลองนา'!$8:$8</definedName>
    <definedName name="_xlnm.Print_Titles" localSheetId="32">'สรุป ตำบล..คลองเปรง'!$8:$8</definedName>
    <definedName name="_xlnm.Print_Titles" localSheetId="29">'สรุป ตำบล..คลองอุดมชลจร'!$8:$8</definedName>
    <definedName name="_xlnm.Print_Titles" localSheetId="47">'สรุป ตำบลคลองจุกกระเฌอ'!$8:$8</definedName>
    <definedName name="_xlnm.Print_Titles" localSheetId="5">'สรุป ตำบลคลองนครเนื่องเขต'!$8:$8</definedName>
    <definedName name="_xlnm.Print_Titles" localSheetId="35">'สรุป ตำบลคลองหลวงแพ่ง'!$8:$8</definedName>
    <definedName name="_xlnm.Print_Titles" localSheetId="41">'สรุป ตำบลท่าไข่'!$8:$8</definedName>
    <definedName name="_xlnm.Print_Titles" localSheetId="56">'สรุป ตำบลบางกะไห'!$8:$8</definedName>
    <definedName name="_xlnm.Print_Titles" localSheetId="14">'สรุป ตำบลบางแก้ว'!$8:$8</definedName>
    <definedName name="_xlnm.Print_Titles" localSheetId="11">'สรุป ตำบลบางขวัญ'!$8:$8</definedName>
    <definedName name="_xlnm.Print_Titles" localSheetId="8">'สรุป ตำบลบางตีนเป็ด'!$8:$8</definedName>
    <definedName name="_xlnm.Print_Titles" localSheetId="2">'สรุป ตำบลบางเตย'!$8:$8</definedName>
    <definedName name="_xlnm.Print_Titles" localSheetId="53">'สรุป ตำบลบางพระ'!$8:$8</definedName>
    <definedName name="_xlnm.Print_Titles" localSheetId="44">'สรุป ตำบลบ้านใหม่'!$8:$8</definedName>
    <definedName name="_xlnm.Print_Titles" localSheetId="23">'สรุป ตำบลวังตะเคียน'!$8:$8</definedName>
    <definedName name="_xlnm.Print_Titles" localSheetId="50">'สรุป ตำบลโสธร'!$8:$8</definedName>
    <definedName name="_xlnm.Print_Titles" localSheetId="20">'สรุป ตำบลหนามแดง'!$8:$8</definedName>
    <definedName name="_xlnm.Print_Titles" localSheetId="38">'สรุป ตำบลหน้าเมือง'!$8:$8</definedName>
    <definedName name="_xlnm.Print_Titles" localSheetId="1">สรุปอำเภอ!$8:$8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" i="75" l="1"/>
  <c r="N7" i="75"/>
  <c r="N8" i="75"/>
  <c r="N9" i="75"/>
  <c r="N10" i="75"/>
  <c r="N11" i="75"/>
  <c r="N12" i="75"/>
  <c r="N13" i="75"/>
  <c r="N14" i="75"/>
  <c r="N15" i="75"/>
  <c r="N16" i="75"/>
  <c r="N17" i="75"/>
  <c r="N5" i="75"/>
  <c r="R6" i="71" l="1"/>
  <c r="R7" i="71"/>
  <c r="R8" i="71"/>
  <c r="R9" i="71"/>
  <c r="R10" i="71"/>
  <c r="R11" i="71"/>
  <c r="R12" i="71"/>
  <c r="R13" i="71"/>
  <c r="R14" i="71"/>
  <c r="R15" i="71"/>
  <c r="R16" i="71"/>
  <c r="R17" i="71"/>
  <c r="R18" i="71"/>
  <c r="R19" i="71"/>
  <c r="R20" i="71"/>
  <c r="R21" i="71"/>
  <c r="R5" i="71"/>
  <c r="N18" i="71"/>
  <c r="N19" i="71"/>
  <c r="N20" i="71"/>
  <c r="N21" i="71"/>
  <c r="N9" i="71"/>
  <c r="N10" i="71"/>
  <c r="N11" i="71"/>
  <c r="N12" i="71"/>
  <c r="N13" i="71"/>
  <c r="N14" i="71"/>
  <c r="N15" i="71"/>
  <c r="N16" i="71"/>
  <c r="N8" i="71"/>
  <c r="BP19" i="75"/>
  <c r="BO19" i="75"/>
  <c r="BN19" i="75"/>
  <c r="BM19" i="75"/>
  <c r="BL19" i="75"/>
  <c r="BK19" i="75"/>
  <c r="BJ19" i="75"/>
  <c r="BI19" i="75"/>
  <c r="BH19" i="75"/>
  <c r="BF19" i="75"/>
  <c r="BE19" i="75"/>
  <c r="BD19" i="75"/>
  <c r="BC19" i="75"/>
  <c r="BB19" i="75"/>
  <c r="BA19" i="75"/>
  <c r="AZ19" i="75"/>
  <c r="AY19" i="75"/>
  <c r="AX19" i="75"/>
  <c r="AW19" i="75"/>
  <c r="AV19" i="75"/>
  <c r="AU19" i="75"/>
  <c r="AT19" i="75"/>
  <c r="AS19" i="75"/>
  <c r="AR19" i="75"/>
  <c r="AQ19" i="75"/>
  <c r="AP19" i="75"/>
  <c r="AO19" i="75"/>
  <c r="AM19" i="75"/>
  <c r="AL19" i="75"/>
  <c r="AK19" i="75"/>
  <c r="AJ19" i="75"/>
  <c r="AI19" i="75"/>
  <c r="AH19" i="75"/>
  <c r="AG19" i="75"/>
  <c r="AF19" i="75"/>
  <c r="AE19" i="75"/>
  <c r="AD19" i="75"/>
  <c r="AC19" i="75"/>
  <c r="AB19" i="75"/>
  <c r="AA19" i="75"/>
  <c r="Z19" i="75"/>
  <c r="Y19" i="75"/>
  <c r="X19" i="75"/>
  <c r="W19" i="75"/>
  <c r="V19" i="75"/>
  <c r="T19" i="75"/>
  <c r="S19" i="75"/>
  <c r="R19" i="75"/>
  <c r="Q19" i="75"/>
  <c r="P19" i="75"/>
  <c r="O19" i="75"/>
  <c r="N19" i="75"/>
  <c r="M19" i="75"/>
  <c r="L19" i="75"/>
  <c r="K19" i="75"/>
  <c r="J19" i="75"/>
  <c r="I19" i="75"/>
  <c r="H19" i="75"/>
  <c r="G19" i="75"/>
  <c r="F19" i="75"/>
  <c r="E19" i="75"/>
  <c r="D19" i="75"/>
  <c r="C19" i="75"/>
  <c r="B19" i="75"/>
  <c r="I19" i="73"/>
  <c r="H19" i="73"/>
  <c r="G19" i="73"/>
  <c r="F19" i="73"/>
  <c r="E19" i="73"/>
  <c r="D19" i="73"/>
  <c r="C19" i="73"/>
  <c r="BP22" i="71"/>
  <c r="BO22" i="71"/>
  <c r="BN22" i="71"/>
  <c r="BM22" i="71"/>
  <c r="BL22" i="71"/>
  <c r="BK22" i="71"/>
  <c r="BJ22" i="71"/>
  <c r="BI22" i="71"/>
  <c r="BH22" i="71"/>
  <c r="BF22" i="71"/>
  <c r="BE22" i="71"/>
  <c r="BD22" i="71"/>
  <c r="BC22" i="71"/>
  <c r="BB22" i="71"/>
  <c r="BA22" i="71"/>
  <c r="AZ22" i="71"/>
  <c r="AY22" i="71"/>
  <c r="AW22" i="71"/>
  <c r="AV22" i="71"/>
  <c r="AU22" i="71"/>
  <c r="AT22" i="71"/>
  <c r="AS22" i="71"/>
  <c r="AR22" i="71"/>
  <c r="AQ22" i="71"/>
  <c r="AP22" i="71"/>
  <c r="AO22" i="71"/>
  <c r="AM22" i="71"/>
  <c r="AL22" i="71"/>
  <c r="AK22" i="71"/>
  <c r="AJ22" i="71"/>
  <c r="AI22" i="71"/>
  <c r="AH22" i="71"/>
  <c r="AG22" i="71"/>
  <c r="AF22" i="71"/>
  <c r="AE22" i="71"/>
  <c r="AD22" i="71"/>
  <c r="AC22" i="71"/>
  <c r="AB22" i="71"/>
  <c r="AA22" i="71"/>
  <c r="Z22" i="71"/>
  <c r="Y22" i="71"/>
  <c r="X22" i="71"/>
  <c r="W22" i="71"/>
  <c r="V22" i="71"/>
  <c r="T22" i="71"/>
  <c r="S22" i="71"/>
  <c r="Q22" i="71"/>
  <c r="P22" i="71"/>
  <c r="O22" i="71"/>
  <c r="M22" i="71"/>
  <c r="L22" i="71"/>
  <c r="K22" i="71"/>
  <c r="J22" i="71"/>
  <c r="I22" i="71"/>
  <c r="H22" i="71"/>
  <c r="G22" i="71"/>
  <c r="F22" i="71"/>
  <c r="E22" i="71"/>
  <c r="D22" i="71"/>
  <c r="C22" i="71"/>
  <c r="B22" i="71"/>
  <c r="I23" i="70"/>
  <c r="H23" i="70"/>
  <c r="G23" i="70"/>
  <c r="F23" i="70"/>
  <c r="E23" i="70"/>
  <c r="D23" i="70"/>
  <c r="C23" i="70"/>
  <c r="N22" i="71" l="1"/>
  <c r="R22" i="71"/>
  <c r="G19" i="67"/>
  <c r="DU19" i="68" l="1"/>
  <c r="DT19" i="68"/>
  <c r="DS19" i="68"/>
  <c r="DR19" i="68"/>
  <c r="DQ19" i="68"/>
  <c r="DP19" i="68"/>
  <c r="DO19" i="68"/>
  <c r="DN19" i="68"/>
  <c r="DM19" i="68"/>
  <c r="DK19" i="68"/>
  <c r="DJ19" i="68"/>
  <c r="DI19" i="68"/>
  <c r="DH19" i="68"/>
  <c r="DG19" i="68"/>
  <c r="DF19" i="68"/>
  <c r="DE19" i="68"/>
  <c r="DD19" i="68"/>
  <c r="DC19" i="68"/>
  <c r="DB19" i="68"/>
  <c r="DA19" i="68"/>
  <c r="CZ19" i="68"/>
  <c r="CY19" i="68"/>
  <c r="CX19" i="68"/>
  <c r="CW19" i="68"/>
  <c r="CV19" i="68"/>
  <c r="CU19" i="68"/>
  <c r="CT19" i="68"/>
  <c r="CR19" i="68"/>
  <c r="CQ19" i="68"/>
  <c r="CP19" i="68"/>
  <c r="CO19" i="68"/>
  <c r="CN19" i="68"/>
  <c r="CM19" i="68"/>
  <c r="CL19" i="68"/>
  <c r="CK19" i="68"/>
  <c r="CJ19" i="68"/>
  <c r="CI19" i="68"/>
  <c r="CH19" i="68"/>
  <c r="CG19" i="68"/>
  <c r="CF19" i="68"/>
  <c r="CE19" i="68"/>
  <c r="CD19" i="68"/>
  <c r="CC19" i="68"/>
  <c r="CB19" i="68"/>
  <c r="CA19" i="68"/>
  <c r="BY19" i="68"/>
  <c r="BX19" i="68"/>
  <c r="BW19" i="68"/>
  <c r="BV19" i="68"/>
  <c r="BU19" i="68"/>
  <c r="BT19" i="68"/>
  <c r="BS19" i="68"/>
  <c r="BR19" i="68"/>
  <c r="BQ19" i="68"/>
  <c r="BP19" i="68"/>
  <c r="BO19" i="68"/>
  <c r="BN19" i="68"/>
  <c r="BM19" i="68"/>
  <c r="BL19" i="68"/>
  <c r="BK19" i="68"/>
  <c r="BJ19" i="68"/>
  <c r="BI19" i="68"/>
  <c r="BH19" i="68"/>
  <c r="BF19" i="68"/>
  <c r="BE19" i="68"/>
  <c r="BD19" i="68"/>
  <c r="BC19" i="68"/>
  <c r="BB19" i="68"/>
  <c r="BA19" i="68"/>
  <c r="AZ19" i="68"/>
  <c r="AY19" i="68"/>
  <c r="AX19" i="68"/>
  <c r="AW19" i="68"/>
  <c r="AV19" i="68"/>
  <c r="AU19" i="68"/>
  <c r="AT19" i="68"/>
  <c r="AS19" i="68"/>
  <c r="AR19" i="68"/>
  <c r="AQ19" i="68"/>
  <c r="AP19" i="68"/>
  <c r="AO19" i="68"/>
  <c r="AM19" i="68"/>
  <c r="AL19" i="68"/>
  <c r="AK19" i="68"/>
  <c r="AJ19" i="68"/>
  <c r="AI19" i="68"/>
  <c r="AH19" i="68"/>
  <c r="AG19" i="68"/>
  <c r="AF19" i="68"/>
  <c r="AE19" i="68"/>
  <c r="AD19" i="68"/>
  <c r="AC19" i="68"/>
  <c r="AB19" i="68"/>
  <c r="AA19" i="68"/>
  <c r="Z19" i="68"/>
  <c r="Y19" i="68"/>
  <c r="X19" i="68"/>
  <c r="W19" i="68"/>
  <c r="V19" i="68"/>
  <c r="T19" i="68"/>
  <c r="S19" i="68"/>
  <c r="R19" i="68"/>
  <c r="Q19" i="68"/>
  <c r="P19" i="68"/>
  <c r="O19" i="68"/>
  <c r="N19" i="68"/>
  <c r="M19" i="68"/>
  <c r="L19" i="68"/>
  <c r="K19" i="68"/>
  <c r="J19" i="68"/>
  <c r="I19" i="68"/>
  <c r="H19" i="68"/>
  <c r="G19" i="68"/>
  <c r="F19" i="68"/>
  <c r="E19" i="68"/>
  <c r="D19" i="68"/>
  <c r="C19" i="68"/>
  <c r="B19" i="68"/>
  <c r="I19" i="67"/>
  <c r="H19" i="67"/>
  <c r="F19" i="67"/>
  <c r="E19" i="67"/>
  <c r="D19" i="67"/>
  <c r="C19" i="67"/>
  <c r="BP19" i="65"/>
  <c r="BO19" i="65"/>
  <c r="BN19" i="65"/>
  <c r="BM19" i="65"/>
  <c r="BL19" i="65"/>
  <c r="BK19" i="65"/>
  <c r="BJ19" i="65"/>
  <c r="BI19" i="65"/>
  <c r="BH19" i="65"/>
  <c r="BF19" i="65"/>
  <c r="BE19" i="65"/>
  <c r="BD19" i="65"/>
  <c r="BC19" i="65"/>
  <c r="BB19" i="65"/>
  <c r="BA19" i="65"/>
  <c r="AZ19" i="65"/>
  <c r="AY19" i="65"/>
  <c r="AX19" i="65"/>
  <c r="AW19" i="65"/>
  <c r="AV19" i="65"/>
  <c r="AU19" i="65"/>
  <c r="AT19" i="65"/>
  <c r="AS19" i="65"/>
  <c r="AR19" i="65"/>
  <c r="AQ19" i="65"/>
  <c r="AP19" i="65"/>
  <c r="AO19" i="65"/>
  <c r="AM19" i="65"/>
  <c r="AL19" i="65"/>
  <c r="AK19" i="65"/>
  <c r="AJ19" i="65"/>
  <c r="AI19" i="65"/>
  <c r="AH19" i="65"/>
  <c r="AG19" i="65"/>
  <c r="AF19" i="65"/>
  <c r="AE19" i="65"/>
  <c r="AD19" i="65"/>
  <c r="AC19" i="65"/>
  <c r="AB19" i="65"/>
  <c r="AA19" i="65"/>
  <c r="Z19" i="65"/>
  <c r="Y19" i="65"/>
  <c r="X19" i="65"/>
  <c r="W19" i="65"/>
  <c r="V19" i="65"/>
  <c r="T19" i="65"/>
  <c r="S19" i="65"/>
  <c r="R19" i="65"/>
  <c r="Q19" i="65"/>
  <c r="P19" i="65"/>
  <c r="O19" i="65"/>
  <c r="N19" i="65"/>
  <c r="M19" i="65"/>
  <c r="L19" i="65"/>
  <c r="K19" i="65"/>
  <c r="J19" i="65"/>
  <c r="I19" i="65"/>
  <c r="H19" i="65"/>
  <c r="G19" i="65"/>
  <c r="F19" i="65"/>
  <c r="E19" i="65"/>
  <c r="D19" i="65"/>
  <c r="C19" i="65"/>
  <c r="B19" i="65"/>
  <c r="I20" i="64"/>
  <c r="H20" i="64"/>
  <c r="G20" i="64"/>
  <c r="F20" i="64"/>
  <c r="E20" i="64"/>
  <c r="D20" i="64"/>
  <c r="C20" i="64"/>
  <c r="BY19" i="62"/>
  <c r="BX19" i="62"/>
  <c r="BW19" i="62"/>
  <c r="BV19" i="62"/>
  <c r="BU19" i="62"/>
  <c r="BT19" i="62"/>
  <c r="BS19" i="62"/>
  <c r="BR19" i="62"/>
  <c r="BQ19" i="62"/>
  <c r="BP19" i="62"/>
  <c r="BO19" i="62"/>
  <c r="BN19" i="62"/>
  <c r="BM19" i="62"/>
  <c r="BL19" i="62"/>
  <c r="BK19" i="62"/>
  <c r="BJ19" i="62"/>
  <c r="BI19" i="62"/>
  <c r="BH19" i="62"/>
  <c r="BF19" i="62"/>
  <c r="BE19" i="62"/>
  <c r="BD19" i="62"/>
  <c r="BC19" i="62"/>
  <c r="BB19" i="62"/>
  <c r="BA19" i="62"/>
  <c r="AZ19" i="62"/>
  <c r="AY19" i="62"/>
  <c r="AX19" i="62"/>
  <c r="AW19" i="62"/>
  <c r="AV19" i="62"/>
  <c r="AU19" i="62"/>
  <c r="AT19" i="62"/>
  <c r="AS19" i="62"/>
  <c r="AR19" i="62"/>
  <c r="AQ19" i="62"/>
  <c r="AP19" i="62"/>
  <c r="AO19" i="62"/>
  <c r="AM19" i="62"/>
  <c r="AL19" i="62"/>
  <c r="AK19" i="62"/>
  <c r="AJ19" i="62"/>
  <c r="AI19" i="62"/>
  <c r="AH19" i="62"/>
  <c r="AG19" i="62"/>
  <c r="AF19" i="62"/>
  <c r="AE19" i="62"/>
  <c r="AD19" i="62"/>
  <c r="AC19" i="62"/>
  <c r="AB19" i="62"/>
  <c r="AA19" i="62"/>
  <c r="Z19" i="62"/>
  <c r="Y19" i="62"/>
  <c r="X19" i="62"/>
  <c r="W19" i="62"/>
  <c r="V19" i="62"/>
  <c r="T19" i="62"/>
  <c r="S19" i="62"/>
  <c r="R19" i="62"/>
  <c r="Q19" i="62"/>
  <c r="P19" i="62"/>
  <c r="O19" i="62"/>
  <c r="N19" i="62"/>
  <c r="M19" i="62"/>
  <c r="L19" i="62"/>
  <c r="K19" i="62"/>
  <c r="J19" i="62"/>
  <c r="I19" i="62"/>
  <c r="H19" i="62"/>
  <c r="G19" i="62"/>
  <c r="F19" i="62"/>
  <c r="E19" i="62"/>
  <c r="D19" i="62"/>
  <c r="C19" i="62"/>
  <c r="B19" i="62"/>
  <c r="I18" i="61"/>
  <c r="H18" i="61"/>
  <c r="G18" i="61"/>
  <c r="F18" i="61"/>
  <c r="E18" i="61"/>
  <c r="D18" i="61"/>
  <c r="C18" i="61"/>
  <c r="AD19" i="59"/>
  <c r="AC19" i="59"/>
  <c r="AB19" i="59"/>
  <c r="AA19" i="59"/>
  <c r="Z19" i="59"/>
  <c r="Y19" i="59"/>
  <c r="X19" i="59"/>
  <c r="W19" i="59"/>
  <c r="V19" i="59"/>
  <c r="T19" i="59"/>
  <c r="S19" i="59"/>
  <c r="R19" i="59"/>
  <c r="Q19" i="59"/>
  <c r="P19" i="59"/>
  <c r="O19" i="59"/>
  <c r="N19" i="59"/>
  <c r="M19" i="59"/>
  <c r="L19" i="59"/>
  <c r="K19" i="59"/>
  <c r="J19" i="59"/>
  <c r="I19" i="59"/>
  <c r="H19" i="59"/>
  <c r="G19" i="59"/>
  <c r="F19" i="59"/>
  <c r="E19" i="59"/>
  <c r="D19" i="59"/>
  <c r="C19" i="59"/>
  <c r="B19" i="59"/>
  <c r="I16" i="58"/>
  <c r="H16" i="58"/>
  <c r="G16" i="58"/>
  <c r="F16" i="58"/>
  <c r="E16" i="58"/>
  <c r="D16" i="58"/>
  <c r="C16" i="58"/>
  <c r="BF19" i="56"/>
  <c r="BE19" i="56"/>
  <c r="BD19" i="56"/>
  <c r="BC19" i="56"/>
  <c r="BB19" i="56"/>
  <c r="BA19" i="56"/>
  <c r="AZ19" i="56"/>
  <c r="AY19" i="56"/>
  <c r="AX19" i="56"/>
  <c r="AW19" i="56"/>
  <c r="AV19" i="56"/>
  <c r="AU19" i="56"/>
  <c r="AT19" i="56"/>
  <c r="AS19" i="56"/>
  <c r="AR19" i="56"/>
  <c r="AQ19" i="56"/>
  <c r="AP19" i="56"/>
  <c r="AO19" i="56"/>
  <c r="AM19" i="56"/>
  <c r="AL19" i="56"/>
  <c r="AK19" i="56"/>
  <c r="AJ19" i="56"/>
  <c r="AI19" i="56"/>
  <c r="AH19" i="56"/>
  <c r="AG19" i="56"/>
  <c r="AF19" i="56"/>
  <c r="AE19" i="56"/>
  <c r="AD19" i="56"/>
  <c r="AC19" i="56"/>
  <c r="AB19" i="56"/>
  <c r="AA19" i="56"/>
  <c r="Z19" i="56"/>
  <c r="Y19" i="56"/>
  <c r="X19" i="56"/>
  <c r="W19" i="56"/>
  <c r="V19" i="56"/>
  <c r="T19" i="56"/>
  <c r="S19" i="56"/>
  <c r="R19" i="56"/>
  <c r="Q19" i="56"/>
  <c r="P19" i="56"/>
  <c r="O19" i="56"/>
  <c r="N19" i="56"/>
  <c r="M19" i="56"/>
  <c r="L19" i="56"/>
  <c r="K19" i="56"/>
  <c r="J19" i="56"/>
  <c r="I19" i="56"/>
  <c r="H19" i="56"/>
  <c r="G19" i="56"/>
  <c r="F19" i="56"/>
  <c r="E19" i="56"/>
  <c r="D19" i="56"/>
  <c r="C19" i="56"/>
  <c r="B19" i="56"/>
  <c r="I14" i="55"/>
  <c r="H14" i="55"/>
  <c r="G14" i="55"/>
  <c r="F14" i="55"/>
  <c r="E14" i="55"/>
  <c r="D14" i="55"/>
  <c r="C14" i="55"/>
  <c r="BF19" i="53"/>
  <c r="BE19" i="53"/>
  <c r="BD19" i="53"/>
  <c r="BC19" i="53"/>
  <c r="BB19" i="53"/>
  <c r="BA19" i="53"/>
  <c r="AZ19" i="53"/>
  <c r="AY19" i="53"/>
  <c r="AX19" i="53"/>
  <c r="AW19" i="53"/>
  <c r="AV19" i="53"/>
  <c r="AU19" i="53"/>
  <c r="AT19" i="53"/>
  <c r="AS19" i="53"/>
  <c r="AR19" i="53"/>
  <c r="AQ19" i="53"/>
  <c r="AP19" i="53"/>
  <c r="AO19" i="53"/>
  <c r="AM19" i="53"/>
  <c r="AL19" i="53"/>
  <c r="AK19" i="53"/>
  <c r="AJ19" i="53"/>
  <c r="AI19" i="53"/>
  <c r="AH19" i="53"/>
  <c r="AG19" i="53"/>
  <c r="AF19" i="53"/>
  <c r="AE19" i="53"/>
  <c r="AD19" i="53"/>
  <c r="AC19" i="53"/>
  <c r="AB19" i="53"/>
  <c r="AA19" i="53"/>
  <c r="Z19" i="53"/>
  <c r="Y19" i="53"/>
  <c r="X19" i="53"/>
  <c r="W19" i="53"/>
  <c r="V19" i="53"/>
  <c r="T19" i="53"/>
  <c r="S19" i="53"/>
  <c r="R19" i="53"/>
  <c r="Q19" i="53"/>
  <c r="P19" i="53"/>
  <c r="O19" i="53"/>
  <c r="N19" i="53"/>
  <c r="M19" i="53"/>
  <c r="L19" i="53"/>
  <c r="K19" i="53"/>
  <c r="J19" i="53"/>
  <c r="I19" i="53"/>
  <c r="H19" i="53"/>
  <c r="G19" i="53"/>
  <c r="F19" i="53"/>
  <c r="E19" i="53"/>
  <c r="D19" i="53"/>
  <c r="C19" i="53"/>
  <c r="B19" i="53"/>
  <c r="I16" i="52"/>
  <c r="H16" i="52"/>
  <c r="G16" i="52"/>
  <c r="F16" i="52"/>
  <c r="E16" i="52"/>
  <c r="D16" i="52"/>
  <c r="C16" i="52"/>
  <c r="I15" i="43"/>
  <c r="B19" i="50"/>
  <c r="C19" i="50"/>
  <c r="D19" i="50"/>
  <c r="E19" i="50"/>
  <c r="F19" i="50"/>
  <c r="G19" i="50"/>
  <c r="H19" i="50"/>
  <c r="I19" i="50"/>
  <c r="K19" i="50"/>
  <c r="L19" i="50"/>
  <c r="M19" i="50"/>
  <c r="N19" i="50"/>
  <c r="O19" i="50"/>
  <c r="P19" i="50"/>
  <c r="Q19" i="50"/>
  <c r="R19" i="50"/>
  <c r="T19" i="50"/>
  <c r="V19" i="50"/>
  <c r="W19" i="50"/>
  <c r="X19" i="50"/>
  <c r="Y19" i="50"/>
  <c r="Z19" i="50"/>
  <c r="AA19" i="50"/>
  <c r="AB19" i="50"/>
  <c r="AC19" i="50"/>
  <c r="AD19" i="50"/>
  <c r="AE19" i="50"/>
  <c r="AF19" i="50"/>
  <c r="AG19" i="50"/>
  <c r="AH19" i="50"/>
  <c r="AI19" i="50"/>
  <c r="AJ19" i="50"/>
  <c r="AK19" i="50"/>
  <c r="AL19" i="50"/>
  <c r="AM19" i="50"/>
  <c r="AO19" i="50"/>
  <c r="AP19" i="50"/>
  <c r="AQ19" i="50"/>
  <c r="AR19" i="50"/>
  <c r="AS19" i="50"/>
  <c r="AT19" i="50"/>
  <c r="AU19" i="50"/>
  <c r="AV19" i="50"/>
  <c r="AW19" i="50"/>
  <c r="C11" i="49"/>
  <c r="D11" i="49"/>
  <c r="E11" i="49"/>
  <c r="F11" i="49"/>
  <c r="G11" i="49"/>
  <c r="H11" i="49"/>
  <c r="I11" i="49"/>
  <c r="B19" i="47" l="1"/>
  <c r="C19" i="47"/>
  <c r="D19" i="47"/>
  <c r="E19" i="47"/>
  <c r="F19" i="47"/>
  <c r="G19" i="47"/>
  <c r="H19" i="47"/>
  <c r="I19" i="47"/>
  <c r="J19" i="47"/>
  <c r="K19" i="47"/>
  <c r="L19" i="47"/>
  <c r="M19" i="47"/>
  <c r="N19" i="47"/>
  <c r="O19" i="47"/>
  <c r="P19" i="47"/>
  <c r="Q19" i="47"/>
  <c r="R19" i="47"/>
  <c r="S19" i="47"/>
  <c r="T19" i="47"/>
  <c r="V19" i="47"/>
  <c r="W19" i="47"/>
  <c r="X19" i="47"/>
  <c r="Y19" i="47"/>
  <c r="Z19" i="47"/>
  <c r="AA19" i="47"/>
  <c r="AB19" i="47"/>
  <c r="AC19" i="47"/>
  <c r="AD19" i="47"/>
  <c r="AE19" i="47"/>
  <c r="AF19" i="47"/>
  <c r="AG19" i="47"/>
  <c r="AH19" i="47"/>
  <c r="AI19" i="47"/>
  <c r="AJ19" i="47"/>
  <c r="AK19" i="47"/>
  <c r="AL19" i="47"/>
  <c r="AM19" i="47"/>
  <c r="AO19" i="47"/>
  <c r="AP19" i="47"/>
  <c r="AQ19" i="47"/>
  <c r="AR19" i="47"/>
  <c r="AS19" i="47"/>
  <c r="AT19" i="47"/>
  <c r="AU19" i="47"/>
  <c r="AV19" i="47"/>
  <c r="AW19" i="47"/>
  <c r="AX19" i="47"/>
  <c r="AY19" i="47"/>
  <c r="AZ19" i="47"/>
  <c r="BA19" i="47"/>
  <c r="BB19" i="47"/>
  <c r="BC19" i="47"/>
  <c r="BD19" i="47"/>
  <c r="BE19" i="47"/>
  <c r="BF19" i="47"/>
  <c r="BH19" i="47"/>
  <c r="BI19" i="47"/>
  <c r="BJ19" i="47"/>
  <c r="BK19" i="47"/>
  <c r="BL19" i="47"/>
  <c r="BM19" i="47"/>
  <c r="BN19" i="47"/>
  <c r="BO19" i="47"/>
  <c r="BP19" i="47"/>
  <c r="C18" i="46"/>
  <c r="D18" i="46"/>
  <c r="E18" i="46"/>
  <c r="F18" i="46"/>
  <c r="G18" i="46"/>
  <c r="H18" i="46"/>
  <c r="I18" i="46"/>
  <c r="B19" i="44" l="1"/>
  <c r="C19" i="44"/>
  <c r="D19" i="44"/>
  <c r="E19" i="44"/>
  <c r="F19" i="44"/>
  <c r="G19" i="44"/>
  <c r="H19" i="44"/>
  <c r="I19" i="44"/>
  <c r="J19" i="44"/>
  <c r="K19" i="44"/>
  <c r="L19" i="44"/>
  <c r="M19" i="44"/>
  <c r="N19" i="44"/>
  <c r="O19" i="44"/>
  <c r="P19" i="44"/>
  <c r="Q19" i="44"/>
  <c r="R19" i="44"/>
  <c r="S19" i="44"/>
  <c r="T19" i="44"/>
  <c r="V19" i="44"/>
  <c r="W19" i="44"/>
  <c r="X19" i="44"/>
  <c r="Y19" i="44"/>
  <c r="Z19" i="44"/>
  <c r="AA19" i="44"/>
  <c r="AB19" i="44"/>
  <c r="AC19" i="44"/>
  <c r="AD19" i="44"/>
  <c r="AE19" i="44"/>
  <c r="AF19" i="44"/>
  <c r="AG19" i="44"/>
  <c r="AH19" i="44"/>
  <c r="AI19" i="44"/>
  <c r="AJ19" i="44"/>
  <c r="AK19" i="44"/>
  <c r="AL19" i="44"/>
  <c r="AM19" i="44"/>
  <c r="AO19" i="44"/>
  <c r="AP19" i="44"/>
  <c r="AQ19" i="44"/>
  <c r="AR19" i="44"/>
  <c r="AS19" i="44"/>
  <c r="AT19" i="44"/>
  <c r="AU19" i="44"/>
  <c r="AV19" i="44"/>
  <c r="AW19" i="44"/>
  <c r="AX19" i="44"/>
  <c r="AY19" i="44"/>
  <c r="AZ19" i="44"/>
  <c r="BA19" i="44"/>
  <c r="BB19" i="44"/>
  <c r="BC19" i="44"/>
  <c r="BD19" i="44"/>
  <c r="BE19" i="44"/>
  <c r="BF19" i="44"/>
  <c r="BG19" i="44"/>
  <c r="BH19" i="44"/>
  <c r="BI19" i="44"/>
  <c r="BJ19" i="44"/>
  <c r="BK19" i="44"/>
  <c r="BL19" i="44"/>
  <c r="BM19" i="44"/>
  <c r="BN19" i="44"/>
  <c r="BO19" i="44"/>
  <c r="C15" i="43"/>
  <c r="D15" i="43"/>
  <c r="E15" i="43"/>
  <c r="F15" i="43"/>
  <c r="G15" i="43"/>
  <c r="H15" i="43"/>
  <c r="B19" i="32" l="1"/>
  <c r="BP19" i="32"/>
  <c r="BO19" i="32"/>
  <c r="BN19" i="32"/>
  <c r="BM19" i="32"/>
  <c r="BL19" i="32"/>
  <c r="BK19" i="32"/>
  <c r="BJ19" i="32"/>
  <c r="BI19" i="32"/>
  <c r="BH19" i="32"/>
  <c r="BF19" i="32"/>
  <c r="BE19" i="32"/>
  <c r="BD19" i="32"/>
  <c r="BC19" i="32"/>
  <c r="BB19" i="32"/>
  <c r="BA19" i="32"/>
  <c r="AZ19" i="32"/>
  <c r="AY19" i="32"/>
  <c r="AX19" i="32"/>
  <c r="AW19" i="32"/>
  <c r="AV19" i="32"/>
  <c r="AU19" i="32"/>
  <c r="AT19" i="32"/>
  <c r="AS19" i="32"/>
  <c r="AR19" i="32"/>
  <c r="AQ19" i="32"/>
  <c r="AP19" i="32"/>
  <c r="AO19" i="32"/>
  <c r="AM19" i="32"/>
  <c r="AL19" i="32"/>
  <c r="AK19" i="32"/>
  <c r="AJ19" i="32"/>
  <c r="AI19" i="32"/>
  <c r="AH19" i="32"/>
  <c r="AG19" i="32"/>
  <c r="AF19" i="32"/>
  <c r="AE19" i="32"/>
  <c r="AD19" i="32"/>
  <c r="AC19" i="32"/>
  <c r="AB19" i="32"/>
  <c r="AA19" i="32"/>
  <c r="Z19" i="32"/>
  <c r="Y19" i="32"/>
  <c r="X19" i="32"/>
  <c r="W19" i="32"/>
  <c r="V19" i="32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C19" i="32"/>
  <c r="I20" i="31"/>
  <c r="H20" i="31"/>
  <c r="G20" i="31"/>
  <c r="F20" i="31"/>
  <c r="E20" i="31"/>
  <c r="D20" i="31"/>
  <c r="C20" i="31"/>
  <c r="T19" i="29"/>
  <c r="S19" i="29"/>
  <c r="R19" i="29"/>
  <c r="Q19" i="29"/>
  <c r="P19" i="29"/>
  <c r="O19" i="29"/>
  <c r="N19" i="29"/>
  <c r="M19" i="29"/>
  <c r="L19" i="29"/>
  <c r="K19" i="29"/>
  <c r="J19" i="29"/>
  <c r="I19" i="29"/>
  <c r="H19" i="29"/>
  <c r="G19" i="29"/>
  <c r="F19" i="29"/>
  <c r="E19" i="29"/>
  <c r="D19" i="29"/>
  <c r="C19" i="29"/>
  <c r="B19" i="29"/>
  <c r="I13" i="28"/>
  <c r="H13" i="28"/>
  <c r="G13" i="28"/>
  <c r="F13" i="28"/>
  <c r="E13" i="28"/>
  <c r="D13" i="28"/>
  <c r="C13" i="28"/>
  <c r="D25" i="25"/>
  <c r="AW22" i="26"/>
  <c r="AV22" i="26"/>
  <c r="AU22" i="26"/>
  <c r="AT22" i="26"/>
  <c r="AS22" i="26"/>
  <c r="AR22" i="26"/>
  <c r="AQ22" i="26"/>
  <c r="AP22" i="26"/>
  <c r="AO22" i="26"/>
  <c r="AM22" i="26"/>
  <c r="AL22" i="26"/>
  <c r="AK22" i="26"/>
  <c r="AJ22" i="26"/>
  <c r="AI22" i="26"/>
  <c r="AH22" i="26"/>
  <c r="AG22" i="26"/>
  <c r="AF22" i="26"/>
  <c r="AE22" i="26"/>
  <c r="AD22" i="26"/>
  <c r="AC22" i="26"/>
  <c r="AB22" i="26"/>
  <c r="AA22" i="26"/>
  <c r="Z22" i="26"/>
  <c r="Y22" i="26"/>
  <c r="X22" i="26"/>
  <c r="W22" i="26"/>
  <c r="V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I25" i="25"/>
  <c r="H25" i="25"/>
  <c r="G25" i="25"/>
  <c r="F25" i="25"/>
  <c r="E25" i="25"/>
  <c r="C25" i="25"/>
  <c r="AD19" i="23"/>
  <c r="AC19" i="23"/>
  <c r="AB19" i="23"/>
  <c r="AA19" i="23"/>
  <c r="Z19" i="23"/>
  <c r="Y19" i="23"/>
  <c r="X19" i="23"/>
  <c r="W19" i="23"/>
  <c r="V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I13" i="22"/>
  <c r="H13" i="22"/>
  <c r="G13" i="22"/>
  <c r="F13" i="22"/>
  <c r="E13" i="22"/>
  <c r="D13" i="22"/>
  <c r="C13" i="22"/>
  <c r="AD19" i="20"/>
  <c r="AC19" i="20"/>
  <c r="AB19" i="20"/>
  <c r="AA19" i="20"/>
  <c r="Z19" i="20"/>
  <c r="Y19" i="20"/>
  <c r="X19" i="20"/>
  <c r="W19" i="20"/>
  <c r="V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I15" i="19"/>
  <c r="H15" i="19"/>
  <c r="G15" i="19"/>
  <c r="F15" i="19"/>
  <c r="E15" i="19"/>
  <c r="D15" i="19"/>
  <c r="C15" i="19"/>
  <c r="I14" i="15"/>
  <c r="H14" i="15"/>
  <c r="G14" i="15"/>
  <c r="F14" i="15"/>
  <c r="E14" i="15"/>
  <c r="D14" i="15"/>
  <c r="C14" i="15"/>
  <c r="I16" i="14"/>
  <c r="H16" i="14"/>
  <c r="G16" i="14"/>
  <c r="F16" i="14"/>
  <c r="E16" i="14"/>
  <c r="D16" i="14"/>
  <c r="C16" i="14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W19" i="12"/>
  <c r="AV19" i="12"/>
  <c r="AU19" i="12"/>
  <c r="AT19" i="12"/>
  <c r="AS19" i="12"/>
  <c r="AR19" i="12"/>
  <c r="AQ19" i="12"/>
  <c r="AP19" i="12"/>
  <c r="AO19" i="12"/>
  <c r="AM19" i="12"/>
  <c r="AL19" i="12"/>
  <c r="AK19" i="12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I16" i="10"/>
  <c r="H16" i="10"/>
  <c r="G16" i="10"/>
  <c r="F16" i="10"/>
  <c r="E16" i="10"/>
  <c r="D16" i="10"/>
  <c r="C16" i="10"/>
  <c r="P19" i="7" l="1"/>
  <c r="AW19" i="7"/>
  <c r="AV19" i="7"/>
  <c r="AU19" i="7"/>
  <c r="AT19" i="7"/>
  <c r="AS19" i="7"/>
  <c r="AR19" i="7"/>
  <c r="AQ19" i="7"/>
  <c r="AP19" i="7"/>
  <c r="AO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H19" i="7"/>
  <c r="G19" i="7"/>
  <c r="F19" i="7"/>
  <c r="K19" i="7"/>
  <c r="O19" i="7"/>
  <c r="N19" i="7"/>
  <c r="M19" i="7"/>
  <c r="L19" i="7"/>
  <c r="C19" i="7"/>
  <c r="E19" i="7"/>
  <c r="D19" i="7"/>
  <c r="B19" i="7"/>
  <c r="T19" i="7" l="1"/>
  <c r="S19" i="7"/>
  <c r="R19" i="7"/>
  <c r="Q19" i="7"/>
  <c r="I19" i="7"/>
  <c r="J19" i="7"/>
</calcChain>
</file>

<file path=xl/sharedStrings.xml><?xml version="1.0" encoding="utf-8"?>
<sst xmlns="http://schemas.openxmlformats.org/spreadsheetml/2006/main" count="2991" uniqueCount="417">
  <si>
    <t>แบบสรุปข้อมูลพืชเศรษฐกิจที่สำคัญ ปีการผลิต 2562 (ปีเพาะปลูก 2562/2563)</t>
  </si>
  <si>
    <t>ครัวเรือนประชากร</t>
  </si>
  <si>
    <t>ครัวเรือนเกษตรกร</t>
  </si>
  <si>
    <t>ชนิดพืช</t>
  </si>
  <si>
    <t>เกษตรกร (ราย)</t>
  </si>
  <si>
    <t>พื้นที่ปลูกรวม (ไร่)</t>
  </si>
  <si>
    <t xml:space="preserve">พื้นที่เสียหาย (ไร่) </t>
  </si>
  <si>
    <t>พื้นที่เก็บเกี่ยว/ให้ผลผลิต (ไร่)</t>
  </si>
  <si>
    <t>ผลผลิตสูงสุด (กก./ไร่)</t>
  </si>
  <si>
    <t>ผลผลิตต่ำสุด (กก./ไร่)</t>
  </si>
  <si>
    <t>ผลผลิตเฉลี่ย (กก./ไร่)</t>
  </si>
  <si>
    <t>ราคาขาย (บาท/กก.)</t>
  </si>
  <si>
    <t>ต้นทุนการผลิต (บาท/ไร่)</t>
  </si>
  <si>
    <t>ข้าวนาปี</t>
  </si>
  <si>
    <t>ข้าวนาปรัง</t>
  </si>
  <si>
    <t>ปาล์มน้ำมัน</t>
  </si>
  <si>
    <t>ยางพารา</t>
  </si>
  <si>
    <t>มะม่วง</t>
  </si>
  <si>
    <t>มะพร้าวอ่อน</t>
  </si>
  <si>
    <t>มะพร้าวแก่</t>
  </si>
  <si>
    <t>ไผ่ตง</t>
  </si>
  <si>
    <t>นอกเขตชลประทาน..........................................ไร่</t>
  </si>
  <si>
    <t>ในเขตชลประทาน.............................................ไร่</t>
  </si>
  <si>
    <t>หมายเหตุ</t>
  </si>
  <si>
    <t>2. พืชชนิดใดที่ไม่มีให้ตัดออกจากตารางได้เลย</t>
  </si>
  <si>
    <t>3. ห้ามเปลี่ยนแปลงแก้ไขไฟล์โดยเด็ดขาด</t>
  </si>
  <si>
    <t xml:space="preserve">       (..............................................................................)</t>
  </si>
  <si>
    <t>ลงชื่อ...............................................................................ผู้รับรองข้อมูล</t>
  </si>
  <si>
    <t>ลงชื่อ...............................................................................ผู้รายงานข้อมูล</t>
  </si>
  <si>
    <t>ตำแหน่ง เกษตรอำเภอ.......................................................</t>
  </si>
  <si>
    <t>ตำแหน่ง ...........................................................................</t>
  </si>
  <si>
    <t>หมู่ที่</t>
  </si>
  <si>
    <t>พื้นที่ทั้งหมด (ไร่)</t>
  </si>
  <si>
    <t>พื้นที่การเกษตร (ไร่)</t>
  </si>
  <si>
    <t>พื้นที่ปลูกพืช (ไร่)</t>
  </si>
  <si>
    <t>(ครัวเรือน)</t>
  </si>
  <si>
    <t>รวม</t>
  </si>
  <si>
    <t>1. สรุปทุกพืชที่มีอยู่ในอำเภอ พืชที่ไม่มีอยู่ในตารางให้แทรกแถวแล้วเพิ่มชนิดพืช</t>
  </si>
  <si>
    <t>ชื่อหมู่บ้าน</t>
  </si>
  <si>
    <t>ในเขตชลประทาน (ไร่)</t>
  </si>
  <si>
    <t>นอกเขตชลประทาน (ไร่)</t>
  </si>
  <si>
    <t>3. พืชชนิดใดที่ไม่มีในตำบล สามารถตัดตารางออกได้เลย</t>
  </si>
  <si>
    <t xml:space="preserve">      (..................................................................)</t>
  </si>
  <si>
    <t>ตำแหน่ง ..............................................................</t>
  </si>
  <si>
    <t>ลงชื่อ...................................................................ผู้รายงานข้อมูล</t>
  </si>
  <si>
    <t>ลงชื่อ...................................................................ผู้รับรองข้อมูล</t>
  </si>
  <si>
    <t>ตำแหน่ง เกษตรอำเภอ..........................................</t>
  </si>
  <si>
    <t>พื้นที่เพาะปลูก (ไร่)</t>
  </si>
  <si>
    <t>เกษตรกร (ครัวเรือน)</t>
  </si>
  <si>
    <t>พื้นที่เสียหาย (ไร่)</t>
  </si>
  <si>
    <t>ข้อมูลพื้นฐานพื้นที่การเกษตร ปีการผลิต 2562 (ปีเพาะปลูก 2562/2563)</t>
  </si>
  <si>
    <t>ข้อมูลพืชเศรษฐกิจที่สำคัญ ปีการผลิต 2562 (ปีเพาะปลูก 2562/2563)</t>
  </si>
  <si>
    <t>ตำบล................................................... อำเภอ........................................................ จังหวัดฉะเชิงเทรา</t>
  </si>
  <si>
    <t xml:space="preserve">พื้นที่เก็บเกี่ยว/ให้ผลผลิต (ไร่) </t>
  </si>
  <si>
    <t xml:space="preserve">1. ห้ามเปลี่ยนแปลงแก้ไขไฟล์เด็ดขาด ใส่สูตรคำนวณเรียบร้อยแล้ว </t>
  </si>
  <si>
    <t>2. หากต้องการเพิ่มจำนวนหมู่บ้านให้แทรกระหว่างแถว 15-16 แล้วเพิ่มหมู่บ้าน</t>
  </si>
  <si>
    <t>ไม้ยืนต้นอื่นๆ</t>
  </si>
  <si>
    <t>2. หากต้องการเพิ่มจำนวนหมู่บ้านให้แทรกแถวระหว่างแถว 15-16</t>
  </si>
  <si>
    <t xml:space="preserve">      (.............................................................)</t>
  </si>
  <si>
    <t>ตำแหน่ง ........................................................</t>
  </si>
  <si>
    <t>ลงชื่อ...............................................................ผู้รายงานข้อมูล</t>
  </si>
  <si>
    <t>การบันทึก</t>
  </si>
  <si>
    <t>1. Sheet พืช ตำบล..</t>
  </si>
  <si>
    <t xml:space="preserve"> - พืชที่ในพื้นที่ไม่มีการเพาะปลูก ให้ลบออกจากตารางได้เลย</t>
  </si>
  <si>
    <t>คำชี้แจง</t>
  </si>
  <si>
    <t xml:space="preserve"> - พืชที่นอกเหนือจากในตารางให้เพิ่มเข้ามาในตาราง โดยการคัดลอกตารางวางในหน้าถัดไป</t>
  </si>
  <si>
    <t xml:space="preserve"> - ลงชื่อผู้รายงานข้อมูล และผู้รับรองข้อมูล ในแผ่นสุดท้ายของพืชแต่ละตำบล</t>
  </si>
  <si>
    <t>สรุป</t>
  </si>
  <si>
    <t xml:space="preserve"> - บันทึกแยกเป็นรายตำบล 1 ตำบล 1 sheet ( 1 แผ่นงาน) ตั้งชื่อ sheet "พืช ตำบลก้อนแก้ว" เป็นต้น</t>
  </si>
  <si>
    <t>2. Sheet ข้อมูลพื้นฐานตำบล..</t>
  </si>
  <si>
    <t xml:space="preserve"> - ทุกตำบลต้องมีการลงชื่อผู้รายงานข้อมูล และผู้รับรองข้อมูล</t>
  </si>
  <si>
    <t>3. Sheet สรุปตำบล..</t>
  </si>
  <si>
    <t xml:space="preserve"> - ตั้งค่าหัวกระดาษ จากเดิม พืช ตำบล... เป็น "พืช ตำบลก้อนแก้ว" เป็นต้น โดยไม่ต้องแก้ไขข้อความอื่นๆ</t>
  </si>
  <si>
    <t xml:space="preserve"> - 1 ตำบล เท่ากับ 1 sheet สรุป ตำบล.. ตั้งชื่อ sheet เป็น "สรุป ตำบลก้อนแก้ว" เป็นต้น</t>
  </si>
  <si>
    <t xml:space="preserve"> - 1 sheet = 1 ตำบล ตั้งชื่อ sheet เป็น "ข้อมูลพื้นฐานตำบลก้อนแก้ว" เป็นต้น</t>
  </si>
  <si>
    <t xml:space="preserve"> - ตั้งค่าหัวกระดาษ จากเดิม ตำบล... เป็น "ตำบลก้อนแก้ว" เป็นต้น โดยไม่ต้องแก้ไขข้อความอื่นๆ</t>
  </si>
  <si>
    <t>4. Sheet สรุปอำเภอ</t>
  </si>
  <si>
    <t xml:space="preserve"> - ต้องมีการลงชื่อผู้รายงานข้อมูล และผู้รับรองข้อมูล</t>
  </si>
  <si>
    <t xml:space="preserve"> - sheet สรุปอำเภอ มี 1 sheet ต่ออำเภอ</t>
  </si>
  <si>
    <t xml:space="preserve"> - sheet สรุปตำบล มีจำนวนเท่ากับจำนวนตำบลในอำเภอ</t>
  </si>
  <si>
    <t xml:space="preserve"> - sheet ข้อมูลพื้นฐานตำบล มีจำนวนเท่ากับจำนวนตำบลในอำเภอ</t>
  </si>
  <si>
    <t xml:space="preserve"> - sheet พืชตำบล มีจำนวนเท่ากับจำนวนตำบลในอำเภอ</t>
  </si>
  <si>
    <t>ตัวอย่าง การเรียง sheet</t>
  </si>
  <si>
    <t>สรุปอำเภอคลองเขื่อน&gt;&gt;สรุปตำบลก้อนแก้ว&gt;&gt;ข้อมูลพื้นฐานตำบลก้อนแก้ว&gt;&gt;พืช ตำบลก้อนแก้ว&gt;&gt;สรุปตำบลคลองเขื่อน&gt;&gt;ข้อมูลพื้นฐานตำบลคลองเขื่อน&gt;&gt;พืชตำบลคลองเขื่อน...</t>
  </si>
  <si>
    <t>การตั้งชื่อไฟล์เพื่อส่งงาน</t>
  </si>
  <si>
    <r>
      <t>ให้ตั้งชื่อว่า "ข้อมูลพืชเศรษฐกิจอำเภอ..... ปี2562-2563 และ</t>
    </r>
    <r>
      <rPr>
        <b/>
        <u/>
        <sz val="14"/>
        <color rgb="FFFF0000"/>
        <rFont val="TH SarabunPSK"/>
        <family val="2"/>
      </rPr>
      <t>ส่งกลับ</t>
    </r>
    <r>
      <rPr>
        <b/>
        <sz val="14"/>
        <color rgb="FFFF0000"/>
        <rFont val="TH SarabunPSK"/>
        <family val="2"/>
      </rPr>
      <t>สำนักงานเกษตรจังหวัดวันที่ 24 มิถุนายน 2563 หนังสือนำส่ง+พร้อมส่งไฟล์ทาง E-mail : chachoengsaokaset@gmail.com</t>
    </r>
  </si>
  <si>
    <t xml:space="preserve"> - ผู้รายงานข้อมูล = ผู้รับผิดชอบตำบล</t>
  </si>
  <si>
    <t xml:space="preserve"> - ผู้รับรองข้อมูล = เกษตรอำเภอ</t>
  </si>
  <si>
    <t>ตำบล........บางกะไห.......... อำเภอ............เมืองฉะเชิงเทรา...... จังหวัดฉะเชิงเทรา</t>
  </si>
  <si>
    <t>ตำบล...............บางกะไห.......... อำเภอ...........เมือง.......... จังหวัดฉะเชิงเทรา</t>
  </si>
  <si>
    <t>บ้านไร่</t>
  </si>
  <si>
    <t>บ้านคลองบางกะไห</t>
  </si>
  <si>
    <t>บ้านหัวจาก</t>
  </si>
  <si>
    <t>บ้านบางเตย</t>
  </si>
  <si>
    <t>บ้านหนองขอน</t>
  </si>
  <si>
    <t>บ้านแซม</t>
  </si>
  <si>
    <t>บ้านปลายคลองบางพระ</t>
  </si>
  <si>
    <t>บ้านบางกะโหลก</t>
  </si>
  <si>
    <t>บ้านบางเรือน</t>
  </si>
  <si>
    <t>ตำบล.........บางกะไห............ อำเภอ............เมือง............. จังหวัดฉะเชิงเทรา</t>
  </si>
  <si>
    <t>พื้นที่ตามขอบเขตการปกครอง….........9780..........ไร่</t>
  </si>
  <si>
    <t>พื้นที่ทำการเกษตร(พืช/สัตว์/ประมง/อื่นๆ)...........6859.......ไร่</t>
  </si>
  <si>
    <t>พื้นที่ปลูกพืช................4563..............ไร่</t>
  </si>
  <si>
    <t>ในเขตชลประทาน..............4563.......ไร่</t>
  </si>
  <si>
    <t>ครัวเรือนประชากร............832......ครัวเรือน</t>
  </si>
  <si>
    <t>ครัวเรือนเกษตรกร.......417.......ครัวเรือน</t>
  </si>
  <si>
    <t>ตำบล...........บางพระ........ อำเภอ.....................เมือง............ จังหวัดฉะเชิงเทรา</t>
  </si>
  <si>
    <t>ตำบล..............บางพระ.............. อำเภอ.................เมือง............... จังหวัดฉะเชิงเทรา</t>
  </si>
  <si>
    <t>ตำบล..............บางพระ.......... อำเภอ................เมือง............. จังหวัดฉะเชิงเทรา</t>
  </si>
  <si>
    <t>พื้นที่ตามขอบเขตการปกครอง…........8798......ไร่</t>
  </si>
  <si>
    <t>พื้นที่ทำการเกษตร(พืช/สัตว์/ประมง/อื่นๆ).............3576......ไร่</t>
  </si>
  <si>
    <t>พื้นที่ปลูกพืช......................1099.........ไร่</t>
  </si>
  <si>
    <t>ในเขตชลประทาน..............1099............ไร่</t>
  </si>
  <si>
    <t>ครัวเรือนประชากร..........2701...ครัวเรือน</t>
  </si>
  <si>
    <t>ครัวเรือนเกษตรกร...........339.....ครัวเรือน</t>
  </si>
  <si>
    <t>บ้านบางเสา</t>
  </si>
  <si>
    <t>บ้านท่าอิฐ</t>
  </si>
  <si>
    <t>บ้านนาลำแพน</t>
  </si>
  <si>
    <t>บ้านคลองอ้อม</t>
  </si>
  <si>
    <t>บ้านบางพระ</t>
  </si>
  <si>
    <t>บ้านคลองนา</t>
  </si>
  <si>
    <t>บ้านช่องาม</t>
  </si>
  <si>
    <t>บ้านคลองลัดยายหรั่ง</t>
  </si>
  <si>
    <t>บ้านบางปรง</t>
  </si>
  <si>
    <t>บ้านบางกะหลาม</t>
  </si>
  <si>
    <t>ตำบล.............โสธร......... อำเภอ...............เมือง............ จังหวัดฉะเชิงเทรา</t>
  </si>
  <si>
    <t>พื้นที่ตามขอบเขตการปกครอง…......5670....ไร่</t>
  </si>
  <si>
    <t>พื้นที่ทำการเกษตร(พืช/สัตว์/ประมง/อื่นๆ)...............1562........ไร่</t>
  </si>
  <si>
    <t>พื้นที่ปลูกพืช....................1255..........ไร่</t>
  </si>
  <si>
    <t>ในเขตชลประทาน...............1255.........ไร่</t>
  </si>
  <si>
    <t>ครัวเรือนประชากร.........3309....ครัวเรือน</t>
  </si>
  <si>
    <t>ครัวเรือนเกษตรกร..............104....ครัวเรือน</t>
  </si>
  <si>
    <t>ตำบล.............โสธร.............. อำเภอ..............เมือง............. จังหวัดฉะเชิงเทรา</t>
  </si>
  <si>
    <t>บ้านหลอดท่ากก</t>
  </si>
  <si>
    <t>บ้านคลองบางพระ</t>
  </si>
  <si>
    <t>บ้านโสธร</t>
  </si>
  <si>
    <t>บ้านคลองบางพระ(ท่าขุนปลัด)</t>
  </si>
  <si>
    <t>บ้านหุบใน</t>
  </si>
  <si>
    <t>บ้านศรีเจริญ</t>
  </si>
  <si>
    <t>บ้านปากคลอง</t>
  </si>
  <si>
    <t>ตำบล.........คลองจุกกระเฌอ......... อำเภอ................เมือง............ จังหวัดฉะเชิงเทรา</t>
  </si>
  <si>
    <t>พื้นที่ตามขอบเขตการปกครอง…...5332......ไร่</t>
  </si>
  <si>
    <t>พื้นที่ทำการเกษตร(พืช/สัตว์/ประมง/อื่นๆ)...............3463.........ไร่</t>
  </si>
  <si>
    <t>พื้นที่ปลูกพืช...................2423..............ไร่</t>
  </si>
  <si>
    <t>ในเขตชลประทาน.................2423...........ไร่</t>
  </si>
  <si>
    <t>ครัวเรือนประชากร.............288......ครัวเรือน</t>
  </si>
  <si>
    <t>ครัวเรือนเกษตรกร..............292.....ครัวเรือน</t>
  </si>
  <si>
    <t>ตำบล..................คลองจุกกระเฌอ............. อำเภอ...................เมือง.............. จังหวัดฉะเชิงเทรา</t>
  </si>
  <si>
    <t>บ้านคลองบางกล้วย</t>
  </si>
  <si>
    <t>บ้านคลองลัด</t>
  </si>
  <si>
    <t>บ้านคลองบางกุ้ง</t>
  </si>
  <si>
    <t>บ้านดอน</t>
  </si>
  <si>
    <t>บ้านคลองจุกกระเฌอ</t>
  </si>
  <si>
    <t>บ้านคลองจุกกระเฌอบน</t>
  </si>
  <si>
    <t>บ้านคลองจุกกระเฌอล่าง</t>
  </si>
  <si>
    <t>ตำบล................คลองจุกกระเฌอ......... อำเภอ.....................เมือง............... จังหวัดฉะเชิงเทรา</t>
  </si>
  <si>
    <t>ตำบล..............บ้านใหม่................ อำเภอ.............เมือง............ จังหวัดฉะเชิงเทรา</t>
  </si>
  <si>
    <t>พื้นที่ตามขอบเขตการปกครอง….........1681.......ไร่</t>
  </si>
  <si>
    <t>พื้นที่ทำการเกษตร(พืช/สัตว์/ประมง/อื่นๆ)...............615.........ไร่</t>
  </si>
  <si>
    <t>พื้นที่ปลูกพืช...................407................ไร่</t>
  </si>
  <si>
    <t>ในเขตชลประทาน.................407............ไร่</t>
  </si>
  <si>
    <t>ครัวเรือนประชากร.............1166.....ครัวเรือน</t>
  </si>
  <si>
    <t>ครัวเรือนเกษตรกร...........179.....ครัวเรือน</t>
  </si>
  <si>
    <t>ตำบล.................บ้านใหม่.................. อำเภอ..................เมือง.................. จังหวัดฉะเชิงเทรา</t>
  </si>
  <si>
    <t>บ้านสัมปทวนใน</t>
  </si>
  <si>
    <t>บ้านสายชล</t>
  </si>
  <si>
    <t>บ้านท่าประดู่</t>
  </si>
  <si>
    <t>บ้านโรงสีบริษัทจำกัด</t>
  </si>
  <si>
    <t>บ้านบางทอง</t>
  </si>
  <si>
    <t>ตำบล..........บ้านใหม่.................. อำเภอ...............เมือง................. จังหวัดฉะเชิงเทรา</t>
  </si>
  <si>
    <t>ตำบล.............ท่าไข่................ อำเภอ..................เมือง............ จังหวัดฉะเชิงเทรา</t>
  </si>
  <si>
    <t>พื้นที่ตามขอบเขตการปกครอง….......15018.......ไร่</t>
  </si>
  <si>
    <t>พื้นที่ทำการเกษตร(พืช/สัตว์/ประมง/อื่นๆ)................8476.......ไร่</t>
  </si>
  <si>
    <t>พื้นที่ปลูกพืช....................3661................ไร่</t>
  </si>
  <si>
    <t>ในเขตชลประทาน....................8476...........ไร่</t>
  </si>
  <si>
    <t>ครัวเรือนประชากร..........4303.....ครัวเรือน</t>
  </si>
  <si>
    <t>ครัวเรือนเกษตรกร.............434.....ครัวเรือน</t>
  </si>
  <si>
    <t>ตำบล............ท่าไข่................. อำเภอ......................เมือง.................. จังหวัดฉะเชิงเทรา</t>
  </si>
  <si>
    <t>บ้านประตูน้ำท่าไข่</t>
  </si>
  <si>
    <t>บ้านคลองเก่า</t>
  </si>
  <si>
    <t>บ้านคลองบางลำภู</t>
  </si>
  <si>
    <t>บ้านท่าไข่</t>
  </si>
  <si>
    <t>บ้านคลองบางขวัญ</t>
  </si>
  <si>
    <t>บ้านคลองสี่แยก</t>
  </si>
  <si>
    <t>บ้านคลองกลาง</t>
  </si>
  <si>
    <t>บ้านเอวจระเข้</t>
  </si>
  <si>
    <t>บ้านคลองเอวจระเข้</t>
  </si>
  <si>
    <t>บ้านคลองขุดใหม่</t>
  </si>
  <si>
    <t>บ้านสมเสร็จ</t>
  </si>
  <si>
    <t>บ้านริมคลองขุดใหม่</t>
  </si>
  <si>
    <t>บ้านหลังวัดประตูน้ำ</t>
  </si>
  <si>
    <t>ตำบล................ท่าไข่............... อำเภอ....................เมือง................ จังหวัดฉะเชิงเทรา</t>
  </si>
  <si>
    <t>ตำบล.............คลองหลวงแพ่ง............... อำเภอ...................เมือง.......... จังหวัดฉะเชิงเทรา</t>
  </si>
  <si>
    <t>พื้นที่ตามขอบเขตการปกครอง…........23483......ไร่</t>
  </si>
  <si>
    <t>พื้นที่ทำการเกษตร(พืช/สัตว์/ประมง/อื่นๆ).........15182.......ไร่</t>
  </si>
  <si>
    <t>พื้นที่ปลูกพืช.................11189...........ไร่</t>
  </si>
  <si>
    <t>ในเขตชลประทาน.................11189.......ไร่</t>
  </si>
  <si>
    <t>ครัวเรือนประชากร........5650.....ครัวเรือน</t>
  </si>
  <si>
    <t>ครัวเรือนเกษตรกร..........418..ครัวเรือน</t>
  </si>
  <si>
    <t>พืชผัก (ตะไคร้)</t>
  </si>
  <si>
    <t>พืชสมุนไพร (ตะไคร้)</t>
  </si>
  <si>
    <t>ตำบล................คลองหลวงแพ่ง............... อำเภอ..................เมือง.................. จังหวัดฉะเชิงเทรา</t>
  </si>
  <si>
    <t>คลองประเวศ</t>
  </si>
  <si>
    <t>คลองหลวงแพ่ง</t>
  </si>
  <si>
    <t>คลองเจ้า</t>
  </si>
  <si>
    <t>พืชสมุนไพร/เครืองเทศ (ข่า)</t>
  </si>
  <si>
    <t>ภ</t>
  </si>
  <si>
    <t>ตำบล.............หน้าเมือง....... อำเภอ...........เมือง.......... จังหวัดฉะเชิงเทรา</t>
  </si>
  <si>
    <t>พื้นที่ตามขอบเขตการปกครอง…......7975.......ไร่</t>
  </si>
  <si>
    <t>พื้นที่ทำการเกษตร(พืช/สัตว์/ประมง/อื่นๆ).............65.......ไร่</t>
  </si>
  <si>
    <t>พื้นที่ปลูกพืช....................5...................ไร่</t>
  </si>
  <si>
    <t>ในเขตชลประทาน...................5..........ไร่</t>
  </si>
  <si>
    <t>ครัวเรือนประชากร.........39355......ครัวเรือน</t>
  </si>
  <si>
    <t>ครัวเรือนเกษตรกร...........5.....ครัวเรือน</t>
  </si>
  <si>
    <t>พืชผัก (มะนาว)</t>
  </si>
  <si>
    <t>ตำบล....................หน้าเมือง.......... อำเภอ......................เมือง.................. จังหวัดฉะเชิงเทรา</t>
  </si>
  <si>
    <t>ตำบล...............หน้าเมือง.............. อำเภอ..............เมือง.................... จังหวัดฉะเชิงเทรา</t>
  </si>
  <si>
    <t>ไม้ผลอื่นๆ (กล้วย)</t>
  </si>
  <si>
    <t>พืชผัก (ข่า)</t>
  </si>
  <si>
    <t>นอกเขตชลประทาน.............0.........ไร่</t>
  </si>
  <si>
    <t>ในเขตชลประทาน....11,466....ไร่</t>
  </si>
  <si>
    <t>พื้นที่ปลูกพืช.....11,466......ไร่</t>
  </si>
  <si>
    <t>ครัวเรือนเกษตรกร......502.....ครัวเรือน</t>
  </si>
  <si>
    <t>พื้นที่ทำการเกษตร(พืช/สัตว์/ประมง/อื่นๆ)...13,211....ไร่</t>
  </si>
  <si>
    <t>ครัวเรือนประชากร....3,935...ครัวเรือน</t>
  </si>
  <si>
    <t>พื้นที่ตามขอบเขตการปกครอง…..20,252...ไร่</t>
  </si>
  <si>
    <t>ตำบล.....คลองอุดมชลจร.... อำเภอ........เมืองฉะเชิงเทรา...... จังหวัดฉะเชิงเทรา</t>
  </si>
  <si>
    <t>ปลายเวศ</t>
  </si>
  <si>
    <t>เดโช</t>
  </si>
  <si>
    <t>คลองอุดม</t>
  </si>
  <si>
    <t>วัดคู้เกษมสโมสร</t>
  </si>
  <si>
    <t>คลองอุดมชลจร</t>
  </si>
  <si>
    <t>ตาลแถว</t>
  </si>
  <si>
    <t>ตำบล......คลองอุดมชลจร..... อำเภอ.......เมืองฉะเชิงเทรา...... จังหวัดฉะเชิงเทรา</t>
  </si>
  <si>
    <t>พืชสมุนไพร/เครืองเทศ (ตะไคร้)</t>
  </si>
  <si>
    <t>ตำบล........คลองอุดมชลจร..... อำเภอ...........เมืองฉะเชิงเทรา....... จังหวัดฉะเชิงเทรา</t>
  </si>
  <si>
    <t>พืชผัก (ข่า.)</t>
  </si>
  <si>
    <t>นอกเขตชลประทาน...........0..........ไร่</t>
  </si>
  <si>
    <t>ในเขตชลประทาน.....17,820.......ไร่</t>
  </si>
  <si>
    <t>พื้นที่ปลูกพืช........17,820......ไร่</t>
  </si>
  <si>
    <t>ครัวเรือนเกษตรกร........744........ครัวเรือน</t>
  </si>
  <si>
    <t>พื้นที่ทำการเกษตร(พืช/สัตว์/ประมง/อื่นๆ)......19,284.....ไร่</t>
  </si>
  <si>
    <t>ครัวเรือนประชากร......2,712........ครัวเรือน</t>
  </si>
  <si>
    <t>พื้นที่ตามขอบเขตการปกครอง….23,286....ไร่</t>
  </si>
  <si>
    <t>ตำบล.......คลองเปรง..... อำเภอ.......เมืองฉะเชิงเทรา....... จังหวัดฉะเชิงเทรา</t>
  </si>
  <si>
    <t>ใหม่ตลาดเปรง</t>
  </si>
  <si>
    <t>คลองเปรง</t>
  </si>
  <si>
    <t>สมอเซ</t>
  </si>
  <si>
    <t>คลองขวาง</t>
  </si>
  <si>
    <t>เกาะดอน</t>
  </si>
  <si>
    <t>จระเข้น้อย</t>
  </si>
  <si>
    <t>ตำบล......คลองเปรง..... อำเภอ........เมืองฉะเชิงเทรา..... จังหวัดฉะเชิงเทรา</t>
  </si>
  <si>
    <t>ตำบล.....คลองเปรง..... อำเภอ.......เมืองฉะเชิงเทรา......... จังหวัดฉะเชิงเทรา</t>
  </si>
  <si>
    <t>นอกเขตชลประทาน..........0...........ไร่</t>
  </si>
  <si>
    <t>ในเขตชลประทาน........262.....ไร่</t>
  </si>
  <si>
    <t>พื้นที่ปลูกพืช......262........ไร่</t>
  </si>
  <si>
    <t>ครัวเรือนเกษตรกร..........224........ครัวเรือน</t>
  </si>
  <si>
    <t>พื้นที่ทำการเกษตร(พืช/สัตว์/ประมง/อื่นๆ).....1,669........ไร่</t>
  </si>
  <si>
    <t>ครัวเรือนประชากร......2,495.....ครัวเรือน</t>
  </si>
  <si>
    <t>พื้นที่ตามขอบเขตการปกครอง…...5,533.....ไร่</t>
  </si>
  <si>
    <t>ตำบล..คลองนา.... อำเภอ...เมืองฉะเชิงเทรา.... จังหวัดฉะเชิงเทรา</t>
  </si>
  <si>
    <t>บางไผ่</t>
  </si>
  <si>
    <t>คลองนา</t>
  </si>
  <si>
    <t>ทรายมูล</t>
  </si>
  <si>
    <t>โรงสีบน</t>
  </si>
  <si>
    <t>ตำบล......คลองนา..... อำเภอ......เมืองฉะเชิงเทรา...... จังหวัดฉะเชิงเทรา</t>
  </si>
  <si>
    <t>ตำบล......คลองนา.... อำเภอ........เมืองฉะเชิงเทรา..... จังหวัดฉะเชิงเทรา</t>
  </si>
  <si>
    <t>ตำบล...............วังตะเคียน....... อำเภอ.........เมือง.............. จังหวัดฉะเชิงเทรา</t>
  </si>
  <si>
    <t>พื้นที่ตามขอบเขตการปกครอง….....11498......ไร่</t>
  </si>
  <si>
    <t>พื้นที่ทำการเกษตร(พืช/สัตว์/ประมง/อื่นๆ).............3826......ไร่</t>
  </si>
  <si>
    <t>พื้นที่ปลูกพืช.................2828..........ไร่</t>
  </si>
  <si>
    <t>ในเขตชลประทาน..............3826......ไร่</t>
  </si>
  <si>
    <t>ครัวเรือนประชากร........3142.....ครัวเรือน</t>
  </si>
  <si>
    <t>ครัวเรือนเกษตรกร............192..ครัวเรือน</t>
  </si>
  <si>
    <t>ตำบล................วังตะเคียน.............. อำเภอ..........เมือง.......... จังหวัดฉะเชิงเทรา</t>
  </si>
  <si>
    <t>คลองวังตะเคียน</t>
  </si>
  <si>
    <t>คลองลาว</t>
  </si>
  <si>
    <t>แพรกวังตะเคียน</t>
  </si>
  <si>
    <t>คลองเก่า</t>
  </si>
  <si>
    <t>วังตะเคียน</t>
  </si>
  <si>
    <t>บึงสามเสร็จ</t>
  </si>
  <si>
    <t>ตำบล......วังตะเคียน................. อำเภอ...................เมือง................... จังหวัดฉะเชิงเทรา</t>
  </si>
  <si>
    <t>ตำบล..............หนามแดง........ อำเภอ............เมือง............. จังหวัดฉะเชิงเทรา</t>
  </si>
  <si>
    <t>พื้นที่ตามขอบเขตการปกครอง….....8188......ไร่</t>
  </si>
  <si>
    <t>พื้นที่ทำการเกษตร(พืช/สัตว์/ประมง/อื่นๆ)..............5737.......ไร่</t>
  </si>
  <si>
    <t>พื้นที่ปลูกพืช.....................5577...............ไร่</t>
  </si>
  <si>
    <t>ในเขตชลประทาน...............5737.........ไร่</t>
  </si>
  <si>
    <t>ครัวเรือนประชากร..........747.......ครัวเรือน</t>
  </si>
  <si>
    <t>ครัวเรือนเกษตรกร..........259........ครัวเรือน</t>
  </si>
  <si>
    <t>ตำบล..................หนามแดง.............. อำเภอ................เมือง................ จังหวัดฉะเชิงเทรา</t>
  </si>
  <si>
    <t>คลองขวางล่าง</t>
  </si>
  <si>
    <t>บึงหนามแดง</t>
  </si>
  <si>
    <t>หนามแดง</t>
  </si>
  <si>
    <t>บางปลานัก</t>
  </si>
  <si>
    <t>คลองแพรกบางหมู</t>
  </si>
  <si>
    <t>ตำบล............หนามแดง............... อำเภอ...................เมือง................ จังหวัดฉะเชิงเทรา</t>
  </si>
  <si>
    <t>ตำบล...........บางไผ่................. อำเภอ............เมือง................... จังหวัดฉะเชิงเทรา</t>
  </si>
  <si>
    <t>พื้นที่ตามขอบเขตการปกครอง….......7616....ไร่</t>
  </si>
  <si>
    <t>พื้นที่ทำการเกษตร(พืช/สัตว์/ประมง/อื่นๆ)...............4898.....ไร่</t>
  </si>
  <si>
    <t>พื้นที่ปลูกพืช...........2853...................ไร่</t>
  </si>
  <si>
    <t>นอกเขตชลประทาน..............4898............ไร่</t>
  </si>
  <si>
    <t>ครัวเรือนประชากร...........2175.....ครัวเรือน</t>
  </si>
  <si>
    <t>ครัวเรือนเกษตรกร.........351........ครัวเรือน</t>
  </si>
  <si>
    <t>ตำบล..................บางไผ่.............. อำเภอ.................เมือง.................. จังหวัดฉะเชิงเทรา</t>
  </si>
  <si>
    <t>ตลาดท้องน้ำ</t>
  </si>
  <si>
    <t>คลองหลวงวิสูตร</t>
  </si>
  <si>
    <t>คลองสร้อยทอง</t>
  </si>
  <si>
    <t>คลองสวนผัก</t>
  </si>
  <si>
    <t>คลองบางกระทิง</t>
  </si>
  <si>
    <t>คลองสัตพงษ์</t>
  </si>
  <si>
    <t>คลองบางไผ่</t>
  </si>
  <si>
    <t>สามหมู</t>
  </si>
  <si>
    <t>หัวสวน</t>
  </si>
  <si>
    <t>หนองบัว</t>
  </si>
  <si>
    <t>ตำบล................บางไผ่.............. อำเภอ.....................เมือง............ จังหวัดฉะเชิงเทรา</t>
  </si>
  <si>
    <t>ตำบล..............บางแก้ว.............. อำเภอ................เมือง........ จังหวัดฉะเชิงเทรา</t>
  </si>
  <si>
    <t>พื้นที่ตามขอบเขตการปกครอง…......20721.......ไร่</t>
  </si>
  <si>
    <t>พื้นที่ทำการเกษตร(พืช/สัตว์/ประมง/อื่นๆ)............12259........ไร่</t>
  </si>
  <si>
    <t>พื้นที่ปลูกพืช..................10920..............ไร่</t>
  </si>
  <si>
    <t>ในเขตชลประทาน...........7988...........ไร่</t>
  </si>
  <si>
    <t>นอกเขตชลประทาน.............2932.........ไร่</t>
  </si>
  <si>
    <t>ครัวเรือนประชากร.......2174......ครัวเรือน</t>
  </si>
  <si>
    <t>ครัวเรือนเกษตรกร........501.......ครัวเรือน</t>
  </si>
  <si>
    <t>ไม้ยืนต้นอื่นๆ (หมาก)</t>
  </si>
  <si>
    <t>ตำบล................บางแก้ว........... อำเภอ.........เมือง............. จังหวัดฉะเชิงเทรา</t>
  </si>
  <si>
    <t>ไผ่เสวก</t>
  </si>
  <si>
    <t>สัมปทวน</t>
  </si>
  <si>
    <t>บางสมอ</t>
  </si>
  <si>
    <t>คุ้งวังคา</t>
  </si>
  <si>
    <t>เกาะจันทร์</t>
  </si>
  <si>
    <t>คลองวังอ้ายเนื้อ</t>
  </si>
  <si>
    <t>คู้กบ</t>
  </si>
  <si>
    <t>ไทยพิพัฒน์</t>
  </si>
  <si>
    <t>บางแก้ว</t>
  </si>
  <si>
    <t>คูพัฒนา</t>
  </si>
  <si>
    <t>แหลมพระอาจาด</t>
  </si>
  <si>
    <t>คลองบางกระเสน</t>
  </si>
  <si>
    <t>ตำบล................บางแก้ว........ อำเภอ...................เมือง................ จังหวัดฉะเชิงเทรา</t>
  </si>
  <si>
    <t>พืชสมุนไพร(ตะไคร้)</t>
  </si>
  <si>
    <t>ตำบล..............บางขวัญ............. อำเภอ...........เมือง............. จังหวัดฉะเชิงเทรา</t>
  </si>
  <si>
    <t>พื้นที่ตามขอบเขตการปกครอง….......12136....ไร่</t>
  </si>
  <si>
    <t>พื้นที่ทำการเกษตร(พืช/สัตว์/ประมง/อื่นๆ)...........6844......ไร่</t>
  </si>
  <si>
    <t>พื้นที่ปลูกพืช...............6579..............ไร่</t>
  </si>
  <si>
    <t>ในเขตชลประทาน................6579.....ไร่</t>
  </si>
  <si>
    <t>ครัวเรือนประชากร.........2862......ครัวเรือน</t>
  </si>
  <si>
    <t>ครัวเรือนเกษตรกร............275...ครัวเรือน</t>
  </si>
  <si>
    <t>ตำบล......................บางขวัญ.......... อำเภอ.................เมือง............... จังหวัดฉะเชิงเทรา</t>
  </si>
  <si>
    <t>คลองบ้านใหม่</t>
  </si>
  <si>
    <t>บางขวัญ</t>
  </si>
  <si>
    <t>คลองกลาง</t>
  </si>
  <si>
    <t>คลองบางขวัญ</t>
  </si>
  <si>
    <t>แพรกกระทุ่มศาลา</t>
  </si>
  <si>
    <t>ชวดทาสี</t>
  </si>
  <si>
    <t>ปากคลองนา</t>
  </si>
  <si>
    <t>ตำบล................บางขวัญ............ อำเภอ..............เมือง.............. จังหวัดฉะเชิงเทรา</t>
  </si>
  <si>
    <t>ไม้ผลอื่นๆ (กล้วยน้ำว้า)</t>
  </si>
  <si>
    <t>ตำบล..................บางตีนเป็ด........... อำเภอ............เมือง............. จังหวัดฉะเชิงเทรา</t>
  </si>
  <si>
    <t>พื้นที่ตามขอบเขตการปกครอง….........8464.......ไร่</t>
  </si>
  <si>
    <t>พื้นที่ทำการเกษตร(พืช/สัตว์/ประมง/อื่นๆ).............6145........ไร่</t>
  </si>
  <si>
    <t>พื้นที่ปลูกพืช........................4513..........ไร่</t>
  </si>
  <si>
    <t>นอกเขตชลประทาน...............4513.......ไร่</t>
  </si>
  <si>
    <t>ครัวเรือนประชากร...........4498.....ครัวเรือน</t>
  </si>
  <si>
    <t>ครัวเรือนเกษตรกร.........446.......ครัวเรือน</t>
  </si>
  <si>
    <t>พืชผัก (ผักชีฝรั่ง)</t>
  </si>
  <si>
    <t>พืชผัก (คื่นฉ่าย)</t>
  </si>
  <si>
    <t>พืชผัก (คะน้า)</t>
  </si>
  <si>
    <t>พืชผัก (กวางตุ้ง)</t>
  </si>
  <si>
    <t>พืชผัก (ผักบุ้งจีน)</t>
  </si>
  <si>
    <t>ไม้ผลอื่นๆ (กล้วยหอม)</t>
  </si>
  <si>
    <t>ตำบล..............บางตีนเป็ด.............. อำเภอ.................เมือง............... จังหวัดฉะเชิงเทรา</t>
  </si>
  <si>
    <t>วนท่าแครง</t>
  </si>
  <si>
    <t>ตรงข้ามวัดโสธร</t>
  </si>
  <si>
    <t>บางตีนเป็ด</t>
  </si>
  <si>
    <t>คลองนครเนื่องเขต</t>
  </si>
  <si>
    <t>หลอดยายสุข</t>
  </si>
  <si>
    <t>วัดชนะสงสาร</t>
  </si>
  <si>
    <t>สี่แยกท่าไข่</t>
  </si>
  <si>
    <t>คลองขวางบน</t>
  </si>
  <si>
    <t>บางใหญ่</t>
  </si>
  <si>
    <t>ตำบล...............คลองนครเนื่องเขต............. อำเภอ................เมืองฉะเชิงเทรา................... จังหวัดฉะเชิงเทรา</t>
  </si>
  <si>
    <t>ตำบล...............คลอนครเนื่องเขต............ อำเภอ................เมืองฉะเชิงเทรา.......... จังหวัดฉะเชิงเทรา</t>
  </si>
  <si>
    <t>พื้นที่ทำการเกษตร(พืช/สัตว์/ประมง/อื่นๆ).............11,362........ไร่</t>
  </si>
  <si>
    <t>พื้นที่ปลูกพืช................10,534.................ไร่</t>
  </si>
  <si>
    <t>ในเขตชลประทาน..............10,534.............ไร่</t>
  </si>
  <si>
    <t>ครัวเรือนประชากร...........6,320.......ครัวเรือน</t>
  </si>
  <si>
    <t>ครัวเรือนเกษตรกร...........508........ครัวเรือน</t>
  </si>
  <si>
    <t>ตำบล..................บางเตย............. อำเภอ..............เมืองฉะเชิงเทรา............... จังหวัดฉะเชิงเทรา</t>
  </si>
  <si>
    <t>บ้านดอนคา</t>
  </si>
  <si>
    <t>บ้านหัวแดน</t>
  </si>
  <si>
    <t>บ้านคลองขุด</t>
  </si>
  <si>
    <t>บ้านเกาะดอน</t>
  </si>
  <si>
    <t>บ้านบางกระรุ</t>
  </si>
  <si>
    <t>บ้านคลองแขวงกลั่น</t>
  </si>
  <si>
    <t>บ้านบางปลานัก</t>
  </si>
  <si>
    <t>บ้านแพรกวิหารแก้ว</t>
  </si>
  <si>
    <t>บ้านอ้ายพร้อ</t>
  </si>
  <si>
    <t>บ้านแพรกชุมรุม</t>
  </si>
  <si>
    <t>พื้นที่ตามขอบเขตการปกครอง…......21,323...ไร่</t>
  </si>
  <si>
    <t>ตำบล............บางเตย................. อำเภอ...............เมืองฉะเชิงเทรา............ จังหวัดฉะเชิงเทรา</t>
  </si>
  <si>
    <t>พื้นที่ตามขอบเขตการปกครอง…......18,094.......ไร่</t>
  </si>
  <si>
    <t>พื้นที่ทำการเกษตร(พืช/สัตว์/ประมง/อื่นๆ)........13,958...........ไร่</t>
  </si>
  <si>
    <t>พื้นที่ปลูกพืช..................9,151..................ไร่</t>
  </si>
  <si>
    <t>ในเขตชลประทาน...............9,151............ไร่</t>
  </si>
  <si>
    <t>ครัวเรือนประชากร..........6,019.......ครัวเรือน</t>
  </si>
  <si>
    <t>ครัวเรือนเกษตรกร...........686.......ครัวเรือน</t>
  </si>
  <si>
    <t>สำนักงานเกษตรอำเภอ...............เมืองฉะเชิงเทรา.................. จังหวัดฉะเชิงเทรา</t>
  </si>
  <si>
    <t>พื้นที่ตามขอบเขตการปกครอง…......234,848......ไร่</t>
  </si>
  <si>
    <t>พื้นที่ทำการเกษตร(พืช/สัตว์/ประมง/อื่นๆ)............138,991........ไร่</t>
  </si>
  <si>
    <t>พื้นที่ปลูกพืช..............107,105..............ไร่</t>
  </si>
  <si>
    <t>ในเขตชลประทาน............101,782.............ไร่</t>
  </si>
  <si>
    <t>นอกเขตชลประทาน.................10,289..........ไร่</t>
  </si>
  <si>
    <t>ครัวเรือนประชากร.........94,683........ครัวเรือน</t>
  </si>
  <si>
    <t>ครัวเรือนเกษตรกร...........6,785.......ครัวเรือน</t>
  </si>
  <si>
    <t>ตำบล..................บางเตย............. อำเภอ.................เมืองฉะเชิงเทรา.................. จังหวัดฉะเชิงเทรา</t>
  </si>
  <si>
    <t>พืชสมุนไพร( ตะไคร้)</t>
  </si>
  <si>
    <t>ตำบล.............คลองหลวงแพ่ง.................. อำเภอ...................เมืองฉะเชิงเทรา................. จังหวัดฉะเชิงเทรา</t>
  </si>
  <si>
    <t>ตำบล.............โสธร................ อำเภอ....................เมืองฉะเชิงเทรา................ จังหวัดฉะเชิงเทรา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</si>
</sst>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8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  <font>
      <b/>
      <u/>
      <sz val="14"/>
      <color rgb="FFFF0000"/>
      <name val="TH SarabunPSK"/>
      <family val="2"/>
    </font>
    <font>
      <sz val="14"/>
      <color indexed="8"/>
      <name val="TH SarabunPSK"/>
      <family val="2"/>
    </font>
    <font>
      <sz val="14"/>
      <color rgb="FF000000"/>
      <name val="TH SarabunPSK"/>
      <family val="2"/>
    </font>
    <font>
      <sz val="12"/>
      <color indexed="8"/>
      <name val="TH SarabunPSK"/>
      <family val="2"/>
    </font>
    <font>
      <b/>
      <sz val="12"/>
      <color theme="1"/>
      <name val="TH SarabunPSK"/>
      <family val="2"/>
      <charset val="222"/>
    </font>
    <font>
      <sz val="11"/>
      <color indexed="8"/>
      <name val="Tahoma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7" fillId="0" borderId="0"/>
  </cellStyleXfs>
  <cellXfs count="158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1" applyNumberFormat="1" applyFont="1" applyBorder="1" applyAlignment="1">
      <alignment vertical="top"/>
    </xf>
    <xf numFmtId="0" fontId="6" fillId="0" borderId="5" xfId="1" applyNumberFormat="1" applyFont="1" applyBorder="1" applyAlignment="1">
      <alignment vertical="top"/>
    </xf>
    <xf numFmtId="0" fontId="6" fillId="0" borderId="7" xfId="1" applyNumberFormat="1" applyFont="1" applyBorder="1" applyAlignment="1">
      <alignment vertical="top"/>
    </xf>
    <xf numFmtId="0" fontId="6" fillId="0" borderId="6" xfId="1" applyNumberFormat="1" applyFont="1" applyBorder="1" applyAlignment="1">
      <alignment vertical="top"/>
    </xf>
    <xf numFmtId="0" fontId="6" fillId="0" borderId="9" xfId="1" applyNumberFormat="1" applyFont="1" applyBorder="1" applyAlignment="1">
      <alignment vertical="top"/>
    </xf>
    <xf numFmtId="0" fontId="2" fillId="0" borderId="1" xfId="0" applyNumberFormat="1" applyFont="1" applyBorder="1" applyAlignment="1">
      <alignment horizontal="right" vertical="top"/>
    </xf>
    <xf numFmtId="0" fontId="1" fillId="0" borderId="1" xfId="1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top"/>
    </xf>
    <xf numFmtId="0" fontId="7" fillId="0" borderId="1" xfId="0" applyNumberFormat="1" applyFont="1" applyBorder="1" applyAlignment="1" applyProtection="1">
      <alignment horizontal="center" vertical="top"/>
    </xf>
    <xf numFmtId="0" fontId="7" fillId="0" borderId="1" xfId="0" applyNumberFormat="1" applyFont="1" applyBorder="1" applyAlignment="1" applyProtection="1">
      <alignment vertical="top"/>
    </xf>
    <xf numFmtId="0" fontId="7" fillId="0" borderId="7" xfId="0" applyNumberFormat="1" applyFont="1" applyBorder="1" applyAlignment="1" applyProtection="1">
      <alignment vertical="top"/>
    </xf>
    <xf numFmtId="0" fontId="7" fillId="0" borderId="6" xfId="0" applyNumberFormat="1" applyFont="1" applyBorder="1" applyAlignment="1" applyProtection="1">
      <alignment vertical="top"/>
    </xf>
    <xf numFmtId="0" fontId="2" fillId="0" borderId="1" xfId="0" applyFont="1" applyBorder="1" applyAlignment="1" applyProtection="1">
      <alignment horizontal="right" vertical="top"/>
    </xf>
    <xf numFmtId="0" fontId="8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 wrapText="1"/>
    </xf>
    <xf numFmtId="0" fontId="6" fillId="0" borderId="14" xfId="1" applyNumberFormat="1" applyFont="1" applyBorder="1" applyAlignment="1">
      <alignment vertical="top"/>
    </xf>
    <xf numFmtId="0" fontId="6" fillId="0" borderId="2" xfId="1" applyNumberFormat="1" applyFont="1" applyBorder="1" applyAlignment="1">
      <alignment vertical="top"/>
    </xf>
    <xf numFmtId="0" fontId="7" fillId="0" borderId="14" xfId="0" applyNumberFormat="1" applyFont="1" applyBorder="1" applyAlignment="1" applyProtection="1">
      <alignment vertical="top"/>
    </xf>
    <xf numFmtId="0" fontId="2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187" fontId="1" fillId="0" borderId="0" xfId="1" applyNumberFormat="1" applyFont="1" applyAlignment="1">
      <alignment vertical="top"/>
    </xf>
    <xf numFmtId="187" fontId="1" fillId="0" borderId="1" xfId="1" applyNumberFormat="1" applyFont="1" applyBorder="1" applyAlignment="1">
      <alignment vertical="top"/>
    </xf>
    <xf numFmtId="0" fontId="8" fillId="0" borderId="0" xfId="0" applyFont="1" applyAlignment="1">
      <alignment horizontal="left" vertical="top"/>
    </xf>
    <xf numFmtId="187" fontId="2" fillId="0" borderId="1" xfId="1" applyNumberFormat="1" applyFont="1" applyBorder="1" applyAlignment="1">
      <alignment horizontal="right" vertical="top"/>
    </xf>
    <xf numFmtId="187" fontId="2" fillId="0" borderId="1" xfId="1" applyNumberFormat="1" applyFont="1" applyBorder="1" applyAlignment="1">
      <alignment vertical="top"/>
    </xf>
    <xf numFmtId="187" fontId="2" fillId="0" borderId="1" xfId="1" applyNumberFormat="1" applyFont="1" applyBorder="1" applyAlignment="1" applyProtection="1">
      <alignment horizontal="right" vertical="top"/>
    </xf>
    <xf numFmtId="187" fontId="13" fillId="0" borderId="1" xfId="1" applyNumberFormat="1" applyFont="1" applyBorder="1" applyAlignment="1">
      <alignment horizontal="center"/>
    </xf>
    <xf numFmtId="187" fontId="14" fillId="0" borderId="1" xfId="1" applyNumberFormat="1" applyFont="1" applyFill="1" applyBorder="1" applyAlignment="1">
      <alignment horizontal="right" vertical="center" wrapText="1"/>
    </xf>
    <xf numFmtId="187" fontId="14" fillId="0" borderId="1" xfId="1" applyNumberFormat="1" applyFont="1" applyFill="1" applyBorder="1" applyAlignment="1">
      <alignment horizontal="center" vertical="center" wrapText="1"/>
    </xf>
    <xf numFmtId="187" fontId="1" fillId="0" borderId="1" xfId="1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187" fontId="2" fillId="0" borderId="0" xfId="1" applyNumberFormat="1" applyFont="1" applyAlignment="1">
      <alignment vertical="top"/>
    </xf>
    <xf numFmtId="187" fontId="7" fillId="0" borderId="1" xfId="1" applyNumberFormat="1" applyFont="1" applyBorder="1" applyAlignment="1" applyProtection="1">
      <alignment vertical="top"/>
    </xf>
    <xf numFmtId="187" fontId="7" fillId="0" borderId="6" xfId="1" applyNumberFormat="1" applyFont="1" applyBorder="1" applyAlignment="1" applyProtection="1">
      <alignment vertical="top"/>
    </xf>
    <xf numFmtId="187" fontId="7" fillId="0" borderId="7" xfId="1" applyNumberFormat="1" applyFont="1" applyBorder="1" applyAlignment="1" applyProtection="1">
      <alignment vertical="top"/>
    </xf>
    <xf numFmtId="187" fontId="7" fillId="0" borderId="1" xfId="1" applyNumberFormat="1" applyFont="1" applyBorder="1" applyAlignment="1" applyProtection="1">
      <alignment horizontal="center" vertical="top"/>
    </xf>
    <xf numFmtId="187" fontId="6" fillId="0" borderId="1" xfId="1" applyNumberFormat="1" applyFont="1" applyBorder="1" applyAlignment="1">
      <alignment vertical="top"/>
    </xf>
    <xf numFmtId="187" fontId="6" fillId="0" borderId="6" xfId="1" applyNumberFormat="1" applyFont="1" applyBorder="1" applyAlignment="1">
      <alignment vertical="top"/>
    </xf>
    <xf numFmtId="187" fontId="6" fillId="0" borderId="7" xfId="1" applyNumberFormat="1" applyFont="1" applyBorder="1" applyAlignment="1">
      <alignment vertical="top"/>
    </xf>
    <xf numFmtId="187" fontId="6" fillId="0" borderId="1" xfId="1" applyNumberFormat="1" applyFont="1" applyBorder="1" applyAlignment="1">
      <alignment horizontal="center" vertical="top"/>
    </xf>
    <xf numFmtId="187" fontId="6" fillId="0" borderId="14" xfId="1" applyNumberFormat="1" applyFont="1" applyBorder="1" applyAlignment="1">
      <alignment horizontal="center" vertical="top"/>
    </xf>
    <xf numFmtId="187" fontId="6" fillId="0" borderId="7" xfId="1" applyNumberFormat="1" applyFont="1" applyBorder="1" applyAlignment="1">
      <alignment horizontal="center" vertical="top"/>
    </xf>
    <xf numFmtId="187" fontId="6" fillId="0" borderId="5" xfId="1" applyNumberFormat="1" applyFont="1" applyBorder="1" applyAlignment="1">
      <alignment horizontal="center" vertical="top"/>
    </xf>
    <xf numFmtId="187" fontId="13" fillId="2" borderId="1" xfId="1" applyNumberFormat="1" applyFont="1" applyFill="1" applyBorder="1" applyAlignment="1">
      <alignment horizontal="center"/>
    </xf>
    <xf numFmtId="187" fontId="1" fillId="0" borderId="1" xfId="1" applyNumberFormat="1" applyFont="1" applyBorder="1" applyAlignment="1" applyProtection="1">
      <alignment horizontal="center" vertical="top"/>
    </xf>
    <xf numFmtId="187" fontId="1" fillId="0" borderId="6" xfId="1" applyNumberFormat="1" applyFont="1" applyBorder="1" applyAlignment="1" applyProtection="1">
      <alignment horizontal="center" vertical="top"/>
    </xf>
    <xf numFmtId="187" fontId="1" fillId="0" borderId="7" xfId="1" applyNumberFormat="1" applyFont="1" applyBorder="1" applyAlignment="1">
      <alignment horizontal="center" vertical="top"/>
    </xf>
    <xf numFmtId="187" fontId="2" fillId="0" borderId="0" xfId="1" applyNumberFormat="1" applyFont="1" applyAlignment="1">
      <alignment horizontal="right" vertical="top"/>
    </xf>
    <xf numFmtId="187" fontId="2" fillId="0" borderId="0" xfId="1" applyNumberFormat="1" applyFont="1" applyBorder="1" applyAlignment="1">
      <alignment horizontal="right" vertical="top"/>
    </xf>
    <xf numFmtId="187" fontId="2" fillId="0" borderId="0" xfId="1" applyNumberFormat="1" applyFont="1" applyBorder="1" applyAlignment="1">
      <alignment vertical="top"/>
    </xf>
    <xf numFmtId="187" fontId="2" fillId="0" borderId="1" xfId="1" applyNumberFormat="1" applyFont="1" applyBorder="1" applyAlignment="1" applyProtection="1">
      <alignment horizontal="center" vertical="top"/>
    </xf>
    <xf numFmtId="187" fontId="1" fillId="0" borderId="0" xfId="1" applyNumberFormat="1" applyFont="1" applyBorder="1" applyAlignment="1">
      <alignment vertical="top"/>
    </xf>
    <xf numFmtId="187" fontId="7" fillId="0" borderId="0" xfId="1" applyNumberFormat="1" applyFont="1" applyAlignment="1">
      <alignment vertical="top"/>
    </xf>
    <xf numFmtId="187" fontId="7" fillId="0" borderId="7" xfId="1" applyNumberFormat="1" applyFont="1" applyBorder="1" applyAlignment="1" applyProtection="1">
      <alignment horizontal="center" vertical="top"/>
    </xf>
    <xf numFmtId="187" fontId="7" fillId="0" borderId="6" xfId="1" applyNumberFormat="1" applyFont="1" applyBorder="1" applyAlignment="1" applyProtection="1">
      <alignment horizontal="center" vertical="top"/>
    </xf>
    <xf numFmtId="187" fontId="7" fillId="0" borderId="14" xfId="1" applyNumberFormat="1" applyFont="1" applyBorder="1" applyAlignment="1" applyProtection="1">
      <alignment horizontal="center" vertical="top"/>
    </xf>
    <xf numFmtId="187" fontId="7" fillId="0" borderId="1" xfId="1" applyNumberFormat="1" applyFont="1" applyBorder="1" applyAlignment="1">
      <alignment horizontal="right" vertical="top"/>
    </xf>
    <xf numFmtId="187" fontId="6" fillId="0" borderId="0" xfId="1" applyNumberFormat="1" applyFont="1" applyAlignment="1">
      <alignment vertical="top"/>
    </xf>
    <xf numFmtId="187" fontId="6" fillId="0" borderId="6" xfId="1" applyNumberFormat="1" applyFont="1" applyBorder="1" applyAlignment="1">
      <alignment horizontal="center" vertical="top"/>
    </xf>
    <xf numFmtId="187" fontId="15" fillId="0" borderId="1" xfId="1" applyNumberFormat="1" applyFont="1" applyBorder="1" applyAlignment="1">
      <alignment horizontal="center"/>
    </xf>
    <xf numFmtId="187" fontId="15" fillId="0" borderId="1" xfId="1" applyNumberFormat="1" applyFont="1" applyFill="1" applyBorder="1" applyAlignment="1">
      <alignment horizontal="center"/>
    </xf>
    <xf numFmtId="187" fontId="2" fillId="0" borderId="0" xfId="1" applyNumberFormat="1" applyFont="1" applyAlignment="1">
      <alignment horizontal="center" vertical="top"/>
    </xf>
    <xf numFmtId="187" fontId="2" fillId="0" borderId="0" xfId="1" applyNumberFormat="1" applyFont="1" applyBorder="1" applyAlignment="1">
      <alignment horizontal="center" vertical="top"/>
    </xf>
    <xf numFmtId="187" fontId="13" fillId="0" borderId="1" xfId="1" applyNumberFormat="1" applyFont="1" applyBorder="1" applyAlignment="1">
      <alignment horizontal="center" shrinkToFit="1"/>
    </xf>
    <xf numFmtId="187" fontId="14" fillId="0" borderId="0" xfId="1" applyNumberFormat="1" applyFont="1" applyAlignment="1">
      <alignment horizontal="center"/>
    </xf>
    <xf numFmtId="187" fontId="2" fillId="0" borderId="1" xfId="1" applyNumberFormat="1" applyFont="1" applyBorder="1" applyAlignment="1">
      <alignment horizontal="center" vertical="top"/>
    </xf>
    <xf numFmtId="0" fontId="6" fillId="0" borderId="6" xfId="1" applyNumberFormat="1" applyFont="1" applyBorder="1" applyAlignment="1">
      <alignment horizontal="center" vertical="top"/>
    </xf>
    <xf numFmtId="0" fontId="6" fillId="0" borderId="7" xfId="1" applyNumberFormat="1" applyFont="1" applyBorder="1" applyAlignment="1">
      <alignment horizontal="center" vertical="top"/>
    </xf>
    <xf numFmtId="187" fontId="6" fillId="0" borderId="16" xfId="1" applyNumberFormat="1" applyFont="1" applyBorder="1" applyAlignment="1">
      <alignment horizontal="center" vertical="top"/>
    </xf>
    <xf numFmtId="187" fontId="6" fillId="0" borderId="14" xfId="1" applyNumberFormat="1" applyFont="1" applyBorder="1" applyAlignment="1">
      <alignment vertical="top"/>
    </xf>
    <xf numFmtId="187" fontId="6" fillId="0" borderId="2" xfId="1" applyNumberFormat="1" applyFont="1" applyBorder="1" applyAlignment="1">
      <alignment vertical="top"/>
    </xf>
    <xf numFmtId="187" fontId="6" fillId="0" borderId="9" xfId="1" applyNumberFormat="1" applyFont="1" applyBorder="1" applyAlignment="1">
      <alignment vertical="top"/>
    </xf>
    <xf numFmtId="187" fontId="6" fillId="0" borderId="9" xfId="1" applyNumberFormat="1" applyFont="1" applyBorder="1" applyAlignment="1">
      <alignment horizontal="center" vertical="top"/>
    </xf>
    <xf numFmtId="187" fontId="6" fillId="0" borderId="5" xfId="1" applyNumberFormat="1" applyFont="1" applyBorder="1" applyAlignment="1">
      <alignment vertical="top"/>
    </xf>
    <xf numFmtId="0" fontId="7" fillId="0" borderId="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6" fillId="0" borderId="13" xfId="1" applyNumberFormat="1" applyFont="1" applyBorder="1" applyAlignment="1">
      <alignment vertical="top"/>
    </xf>
    <xf numFmtId="0" fontId="7" fillId="0" borderId="5" xfId="0" applyNumberFormat="1" applyFont="1" applyBorder="1" applyAlignment="1" applyProtection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16" fillId="0" borderId="1" xfId="0" applyNumberFormat="1" applyFont="1" applyBorder="1" applyAlignment="1" applyProtection="1">
      <alignment horizontal="center" vertical="top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187" fontId="2" fillId="0" borderId="5" xfId="1" applyNumberFormat="1" applyFont="1" applyBorder="1" applyAlignment="1">
      <alignment horizontal="center" vertical="top"/>
    </xf>
    <xf numFmtId="187" fontId="2" fillId="0" borderId="6" xfId="1" applyNumberFormat="1" applyFont="1" applyBorder="1" applyAlignment="1">
      <alignment horizontal="center" vertical="top"/>
    </xf>
    <xf numFmtId="187" fontId="2" fillId="0" borderId="1" xfId="1" applyNumberFormat="1" applyFont="1" applyBorder="1" applyAlignment="1">
      <alignment horizontal="center" vertical="top"/>
    </xf>
  </cellXfs>
  <cellStyles count="3">
    <cellStyle name="Comma" xfId="1" builtinId="3"/>
    <cellStyle name="Normal" xfId="0" builtinId="0"/>
    <cellStyle name="ปกติ 2" xfId="2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B22"/>
  <sheetViews>
    <sheetView view="pageLayout" topLeftCell="A7" zoomScale="130" zoomScaleNormal="100" zoomScalePageLayoutView="130" workbookViewId="0">
      <selection activeCell="B14" sqref="B14"/>
    </sheetView>
  </sheetViews>
  <sheetFormatPr defaultColWidth="8.75" defaultRowHeight="18.75" x14ac:dyDescent="0.2"/>
  <cols>
    <col min="1" max="1" width="19.5" style="1" customWidth="1"/>
    <col min="2" max="2" width="63.25" style="1" customWidth="1"/>
    <col min="3" max="16384" width="8.75" style="1"/>
  </cols>
  <sheetData>
    <row r="1" spans="1:2" ht="21" x14ac:dyDescent="0.2">
      <c r="A1" s="138" t="s">
        <v>64</v>
      </c>
      <c r="B1" s="138"/>
    </row>
    <row r="2" spans="1:2" ht="21" x14ac:dyDescent="0.2">
      <c r="A2" s="5"/>
      <c r="B2" s="41" t="s">
        <v>61</v>
      </c>
    </row>
    <row r="3" spans="1:2" x14ac:dyDescent="0.2">
      <c r="A3" s="139" t="s">
        <v>62</v>
      </c>
      <c r="B3" s="42" t="s">
        <v>68</v>
      </c>
    </row>
    <row r="4" spans="1:2" x14ac:dyDescent="0.2">
      <c r="A4" s="140"/>
      <c r="B4" s="43" t="s">
        <v>72</v>
      </c>
    </row>
    <row r="5" spans="1:2" x14ac:dyDescent="0.2">
      <c r="A5" s="140"/>
      <c r="B5" s="43" t="s">
        <v>63</v>
      </c>
    </row>
    <row r="6" spans="1:2" x14ac:dyDescent="0.2">
      <c r="A6" s="140"/>
      <c r="B6" s="43" t="s">
        <v>65</v>
      </c>
    </row>
    <row r="7" spans="1:2" x14ac:dyDescent="0.2">
      <c r="A7" s="141"/>
      <c r="B7" s="44" t="s">
        <v>66</v>
      </c>
    </row>
    <row r="8" spans="1:2" x14ac:dyDescent="0.2">
      <c r="A8" s="139" t="s">
        <v>69</v>
      </c>
      <c r="B8" s="42" t="s">
        <v>74</v>
      </c>
    </row>
    <row r="9" spans="1:2" x14ac:dyDescent="0.2">
      <c r="A9" s="140"/>
      <c r="B9" s="43" t="s">
        <v>75</v>
      </c>
    </row>
    <row r="10" spans="1:2" x14ac:dyDescent="0.2">
      <c r="A10" s="141"/>
      <c r="B10" s="44" t="s">
        <v>70</v>
      </c>
    </row>
    <row r="11" spans="1:2" x14ac:dyDescent="0.2">
      <c r="A11" s="139" t="s">
        <v>71</v>
      </c>
      <c r="B11" s="42" t="s">
        <v>73</v>
      </c>
    </row>
    <row r="12" spans="1:2" x14ac:dyDescent="0.2">
      <c r="A12" s="141"/>
      <c r="B12" s="45" t="s">
        <v>70</v>
      </c>
    </row>
    <row r="13" spans="1:2" x14ac:dyDescent="0.2">
      <c r="A13" s="39" t="s">
        <v>76</v>
      </c>
      <c r="B13" s="5" t="s">
        <v>77</v>
      </c>
    </row>
    <row r="14" spans="1:2" ht="37.5" x14ac:dyDescent="0.2">
      <c r="A14" s="40" t="s">
        <v>82</v>
      </c>
      <c r="B14" s="37" t="s">
        <v>83</v>
      </c>
    </row>
    <row r="15" spans="1:2" ht="56.25" x14ac:dyDescent="0.2">
      <c r="A15" s="40" t="s">
        <v>84</v>
      </c>
      <c r="B15" s="38" t="s">
        <v>85</v>
      </c>
    </row>
    <row r="16" spans="1:2" x14ac:dyDescent="0.2">
      <c r="B16" s="35" t="s">
        <v>67</v>
      </c>
    </row>
    <row r="17" spans="2:2" x14ac:dyDescent="0.2">
      <c r="B17" s="35" t="s">
        <v>78</v>
      </c>
    </row>
    <row r="18" spans="2:2" x14ac:dyDescent="0.2">
      <c r="B18" s="35" t="s">
        <v>79</v>
      </c>
    </row>
    <row r="19" spans="2:2" x14ac:dyDescent="0.2">
      <c r="B19" s="35" t="s">
        <v>80</v>
      </c>
    </row>
    <row r="20" spans="2:2" x14ac:dyDescent="0.2">
      <c r="B20" s="35" t="s">
        <v>81</v>
      </c>
    </row>
    <row r="21" spans="2:2" ht="18" customHeight="1" x14ac:dyDescent="0.2">
      <c r="B21" s="35" t="s">
        <v>86</v>
      </c>
    </row>
    <row r="22" spans="2:2" x14ac:dyDescent="0.2">
      <c r="B22" s="35" t="s">
        <v>87</v>
      </c>
    </row>
  </sheetData>
  <mergeCells count="4">
    <mergeCell ref="A1:B1"/>
    <mergeCell ref="A3:A7"/>
    <mergeCell ref="A8:A10"/>
    <mergeCell ref="A11:A12"/>
  </mergeCells>
  <pageMargins left="0.42948717948717946" right="0.54487179487179482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theme="5" tint="-0.249977111117893"/>
  </sheetPr>
  <dimension ref="A1:Y28"/>
  <sheetViews>
    <sheetView view="pageLayout" topLeftCell="A22" zoomScaleNormal="100" workbookViewId="0">
      <selection activeCell="C17" sqref="C17"/>
    </sheetView>
  </sheetViews>
  <sheetFormatPr defaultColWidth="8.5" defaultRowHeight="18.75" x14ac:dyDescent="0.2"/>
  <cols>
    <col min="1" max="1" width="5.125" style="1" customWidth="1"/>
    <col min="2" max="2" width="16.5" style="1" customWidth="1"/>
    <col min="3" max="3" width="14.125" style="1" customWidth="1"/>
    <col min="4" max="7" width="16.5" style="1" customWidth="1"/>
    <col min="8" max="9" width="13.25" style="1" customWidth="1"/>
    <col min="10" max="10" width="6.5" style="1" customWidth="1"/>
    <col min="11" max="11" width="15.125" style="1" customWidth="1"/>
    <col min="12" max="20" width="11.75" style="1" customWidth="1"/>
    <col min="21" max="16384" width="8.5" style="1"/>
  </cols>
  <sheetData>
    <row r="1" spans="1:25" s="3" customFormat="1" x14ac:dyDescent="0.2">
      <c r="A1" s="142" t="s">
        <v>50</v>
      </c>
      <c r="B1" s="142"/>
      <c r="C1" s="142"/>
      <c r="D1" s="142"/>
      <c r="E1" s="142"/>
      <c r="F1" s="142"/>
      <c r="G1" s="142"/>
      <c r="H1" s="142"/>
      <c r="I1" s="14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5" s="3" customFormat="1" x14ac:dyDescent="0.2">
      <c r="A2" s="145" t="s">
        <v>369</v>
      </c>
      <c r="B2" s="145"/>
      <c r="C2" s="145"/>
      <c r="D2" s="145"/>
      <c r="E2" s="145"/>
      <c r="F2" s="145"/>
      <c r="G2" s="145"/>
      <c r="H2" s="145"/>
      <c r="I2" s="145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5" s="3" customFormat="1" ht="14.1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5" s="52" customFormat="1" x14ac:dyDescent="0.2">
      <c r="A4" s="146" t="s">
        <v>31</v>
      </c>
      <c r="B4" s="148" t="s">
        <v>38</v>
      </c>
      <c r="C4" s="146" t="s">
        <v>32</v>
      </c>
      <c r="D4" s="149" t="s">
        <v>33</v>
      </c>
      <c r="E4" s="149"/>
      <c r="F4" s="149" t="s">
        <v>34</v>
      </c>
      <c r="G4" s="149"/>
      <c r="H4" s="54" t="s">
        <v>1</v>
      </c>
      <c r="I4" s="10" t="s">
        <v>2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53"/>
      <c r="V4" s="53"/>
      <c r="W4" s="53"/>
      <c r="X4" s="53"/>
      <c r="Y4" s="53"/>
    </row>
    <row r="5" spans="1:25" s="52" customFormat="1" x14ac:dyDescent="0.2">
      <c r="A5" s="147"/>
      <c r="B5" s="146"/>
      <c r="C5" s="147"/>
      <c r="D5" s="10" t="s">
        <v>39</v>
      </c>
      <c r="E5" s="10" t="s">
        <v>40</v>
      </c>
      <c r="F5" s="10" t="s">
        <v>39</v>
      </c>
      <c r="G5" s="10" t="s">
        <v>40</v>
      </c>
      <c r="H5" s="10" t="s">
        <v>35</v>
      </c>
      <c r="I5" s="10" t="s">
        <v>35</v>
      </c>
      <c r="J5" s="13"/>
      <c r="K5" s="13"/>
      <c r="L5" s="16"/>
      <c r="M5" s="16"/>
      <c r="N5" s="16"/>
      <c r="O5" s="16"/>
      <c r="P5" s="16"/>
      <c r="Q5" s="16"/>
      <c r="R5" s="16"/>
      <c r="S5" s="16"/>
      <c r="T5" s="16"/>
      <c r="U5" s="53"/>
      <c r="V5" s="53"/>
      <c r="W5" s="53"/>
      <c r="X5" s="53"/>
      <c r="Y5" s="53"/>
    </row>
    <row r="6" spans="1:25" x14ac:dyDescent="0.2">
      <c r="A6" s="5">
        <v>1</v>
      </c>
      <c r="B6" s="5" t="s">
        <v>370</v>
      </c>
      <c r="C6" s="5">
        <v>805</v>
      </c>
      <c r="D6" s="5"/>
      <c r="E6" s="5">
        <v>547</v>
      </c>
      <c r="F6" s="5"/>
      <c r="G6" s="5">
        <v>205</v>
      </c>
      <c r="H6" s="5">
        <v>323</v>
      </c>
      <c r="I6" s="5">
        <v>22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x14ac:dyDescent="0.2">
      <c r="A7" s="5">
        <v>2</v>
      </c>
      <c r="B7" s="5" t="s">
        <v>371</v>
      </c>
      <c r="C7" s="5">
        <v>934</v>
      </c>
      <c r="D7" s="5"/>
      <c r="E7" s="5">
        <v>723</v>
      </c>
      <c r="F7" s="5"/>
      <c r="G7" s="5">
        <v>370</v>
      </c>
      <c r="H7" s="5">
        <v>107</v>
      </c>
      <c r="I7" s="5">
        <v>35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x14ac:dyDescent="0.2">
      <c r="A8" s="5">
        <v>3</v>
      </c>
      <c r="B8" s="5" t="s">
        <v>372</v>
      </c>
      <c r="C8" s="5">
        <v>660</v>
      </c>
      <c r="D8" s="5"/>
      <c r="E8" s="5">
        <v>537</v>
      </c>
      <c r="F8" s="5"/>
      <c r="G8" s="5">
        <v>338</v>
      </c>
      <c r="H8" s="5">
        <v>461</v>
      </c>
      <c r="I8" s="5">
        <v>55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x14ac:dyDescent="0.2">
      <c r="A9" s="5">
        <v>4</v>
      </c>
      <c r="B9" s="5" t="s">
        <v>372</v>
      </c>
      <c r="C9" s="5">
        <v>867</v>
      </c>
      <c r="D9" s="5"/>
      <c r="E9" s="5">
        <v>568</v>
      </c>
      <c r="F9" s="5"/>
      <c r="G9" s="5">
        <v>458</v>
      </c>
      <c r="H9" s="5">
        <v>227</v>
      </c>
      <c r="I9" s="5">
        <v>46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x14ac:dyDescent="0.2">
      <c r="A10" s="5">
        <v>5</v>
      </c>
      <c r="B10" s="5" t="s">
        <v>372</v>
      </c>
      <c r="C10" s="5">
        <v>583</v>
      </c>
      <c r="D10" s="5"/>
      <c r="E10" s="5">
        <v>468</v>
      </c>
      <c r="F10" s="5"/>
      <c r="G10" s="5">
        <v>403</v>
      </c>
      <c r="H10" s="5">
        <v>470</v>
      </c>
      <c r="I10" s="5">
        <v>32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x14ac:dyDescent="0.2">
      <c r="A11" s="5">
        <v>6</v>
      </c>
      <c r="B11" s="5" t="s">
        <v>372</v>
      </c>
      <c r="C11" s="5">
        <v>318</v>
      </c>
      <c r="D11" s="5"/>
      <c r="E11" s="5">
        <v>268</v>
      </c>
      <c r="F11" s="5"/>
      <c r="G11" s="5">
        <v>258</v>
      </c>
      <c r="H11" s="5">
        <v>65</v>
      </c>
      <c r="I11" s="5">
        <v>4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x14ac:dyDescent="0.2">
      <c r="A12" s="5">
        <v>7</v>
      </c>
      <c r="B12" s="5" t="s">
        <v>372</v>
      </c>
      <c r="C12" s="5">
        <v>613</v>
      </c>
      <c r="D12" s="5"/>
      <c r="E12" s="5">
        <v>504</v>
      </c>
      <c r="F12" s="5"/>
      <c r="G12" s="5">
        <v>404</v>
      </c>
      <c r="H12" s="5">
        <v>180</v>
      </c>
      <c r="I12" s="5">
        <v>29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x14ac:dyDescent="0.2">
      <c r="A13" s="5">
        <v>8</v>
      </c>
      <c r="B13" s="5" t="s">
        <v>372</v>
      </c>
      <c r="C13" s="5">
        <v>724</v>
      </c>
      <c r="D13" s="5"/>
      <c r="E13" s="5">
        <v>608</v>
      </c>
      <c r="F13" s="5"/>
      <c r="G13" s="5">
        <v>548</v>
      </c>
      <c r="H13" s="5">
        <v>117</v>
      </c>
      <c r="I13" s="5">
        <v>56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x14ac:dyDescent="0.2">
      <c r="A14" s="5">
        <v>9</v>
      </c>
      <c r="B14" s="5" t="s">
        <v>372</v>
      </c>
      <c r="C14" s="5">
        <v>381</v>
      </c>
      <c r="D14" s="5"/>
      <c r="E14" s="5">
        <v>216</v>
      </c>
      <c r="F14" s="5"/>
      <c r="G14" s="5">
        <v>204</v>
      </c>
      <c r="H14" s="5">
        <v>278</v>
      </c>
      <c r="I14" s="5">
        <v>24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x14ac:dyDescent="0.2">
      <c r="A15" s="5">
        <v>10</v>
      </c>
      <c r="B15" s="5" t="s">
        <v>372</v>
      </c>
      <c r="C15" s="5">
        <v>676</v>
      </c>
      <c r="D15" s="5"/>
      <c r="E15" s="5">
        <v>637</v>
      </c>
      <c r="F15" s="5"/>
      <c r="G15" s="5">
        <v>582</v>
      </c>
      <c r="H15" s="5">
        <v>124</v>
      </c>
      <c r="I15" s="5">
        <v>45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x14ac:dyDescent="0.2">
      <c r="A16" s="5">
        <v>11</v>
      </c>
      <c r="B16" s="5" t="s">
        <v>372</v>
      </c>
      <c r="C16" s="5">
        <v>782</v>
      </c>
      <c r="D16" s="5"/>
      <c r="E16" s="5">
        <v>722</v>
      </c>
      <c r="F16" s="5"/>
      <c r="G16" s="5">
        <v>499</v>
      </c>
      <c r="H16" s="5">
        <v>704</v>
      </c>
      <c r="I16" s="5">
        <v>57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x14ac:dyDescent="0.2">
      <c r="A17" s="5">
        <v>12</v>
      </c>
      <c r="B17" s="5" t="s">
        <v>372</v>
      </c>
      <c r="C17" s="5">
        <v>866</v>
      </c>
      <c r="D17" s="5"/>
      <c r="E17" s="5">
        <v>245</v>
      </c>
      <c r="F17" s="5"/>
      <c r="G17" s="5">
        <v>148</v>
      </c>
      <c r="H17" s="5">
        <v>488</v>
      </c>
      <c r="I17" s="5">
        <v>13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x14ac:dyDescent="0.2">
      <c r="A18" s="5">
        <v>13</v>
      </c>
      <c r="B18" s="5" t="s">
        <v>372</v>
      </c>
      <c r="C18" s="5">
        <v>300</v>
      </c>
      <c r="D18" s="5"/>
      <c r="E18" s="5">
        <v>102</v>
      </c>
      <c r="F18" s="5"/>
      <c r="G18" s="5">
        <v>96</v>
      </c>
      <c r="H18" s="5">
        <v>954</v>
      </c>
      <c r="I18" s="5">
        <v>28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s="11" customFormat="1" x14ac:dyDescent="0.2">
      <c r="A19" s="143" t="s">
        <v>36</v>
      </c>
      <c r="B19" s="144"/>
      <c r="C19" s="33">
        <f t="shared" ref="C19:I19" si="0">SUM(C6:C18)</f>
        <v>8509</v>
      </c>
      <c r="D19" s="33">
        <f t="shared" si="0"/>
        <v>0</v>
      </c>
      <c r="E19" s="33">
        <f t="shared" si="0"/>
        <v>6145</v>
      </c>
      <c r="F19" s="33">
        <f t="shared" si="0"/>
        <v>0</v>
      </c>
      <c r="G19" s="33">
        <f t="shared" si="0"/>
        <v>4513</v>
      </c>
      <c r="H19" s="33">
        <f t="shared" si="0"/>
        <v>4498</v>
      </c>
      <c r="I19" s="33">
        <f t="shared" si="0"/>
        <v>446</v>
      </c>
      <c r="J19" s="13"/>
      <c r="K19" s="1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x14ac:dyDescent="0.2">
      <c r="A20" s="9" t="s">
        <v>23</v>
      </c>
      <c r="K20" s="9"/>
      <c r="O20" s="9"/>
      <c r="U20" s="14"/>
      <c r="V20" s="14"/>
      <c r="W20" s="14"/>
      <c r="X20" s="14"/>
      <c r="Y20" s="14"/>
    </row>
    <row r="21" spans="1:25" x14ac:dyDescent="0.2">
      <c r="A21" s="34" t="s">
        <v>54</v>
      </c>
      <c r="E21" s="12" t="s">
        <v>44</v>
      </c>
    </row>
    <row r="22" spans="1:25" x14ac:dyDescent="0.2">
      <c r="A22" s="35" t="s">
        <v>55</v>
      </c>
      <c r="E22" s="3" t="s">
        <v>42</v>
      </c>
    </row>
    <row r="23" spans="1:25" x14ac:dyDescent="0.2">
      <c r="A23" s="35" t="s">
        <v>41</v>
      </c>
      <c r="E23" s="3" t="s">
        <v>43</v>
      </c>
    </row>
    <row r="24" spans="1:25" x14ac:dyDescent="0.2">
      <c r="B24" s="3"/>
      <c r="F24" s="3"/>
      <c r="J24" s="14"/>
      <c r="K24" s="14"/>
      <c r="L24" s="13"/>
      <c r="M24" s="14"/>
      <c r="N24" s="14"/>
      <c r="O24" s="14"/>
      <c r="P24" s="13"/>
      <c r="Q24" s="14"/>
      <c r="R24" s="14"/>
      <c r="S24" s="14"/>
      <c r="T24" s="14"/>
    </row>
    <row r="25" spans="1:25" x14ac:dyDescent="0.2"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5" x14ac:dyDescent="0.2">
      <c r="E26" s="12" t="s">
        <v>45</v>
      </c>
    </row>
    <row r="27" spans="1:25" x14ac:dyDescent="0.2">
      <c r="E27" s="3" t="s">
        <v>42</v>
      </c>
    </row>
    <row r="28" spans="1:25" x14ac:dyDescent="0.2">
      <c r="E28" s="3" t="s">
        <v>46</v>
      </c>
    </row>
  </sheetData>
  <mergeCells count="8">
    <mergeCell ref="A19:B19"/>
    <mergeCell ref="A1:I1"/>
    <mergeCell ref="A2:I2"/>
    <mergeCell ref="A4:A5"/>
    <mergeCell ref="B4:B5"/>
    <mergeCell ref="C4:C5"/>
    <mergeCell ref="D4:E4"/>
    <mergeCell ref="F4:G4"/>
  </mergeCells>
  <pageMargins left="0.39370078740157483" right="0.47244094488188981" top="0.39370078740157483" bottom="0.39370078740157483" header="0.15748031496062992" footer="0"/>
  <pageSetup paperSize="9" orientation="landscape" r:id="rId1"/>
  <headerFooter differentFirst="1">
    <oddHeader>&amp;R&amp;"TH SarabunPSK,Bold"&amp;14ตำบล........................... หน้า &amp;P จาก &amp;N</oddHeader>
    <firstHeader>&amp;R&amp;"TH SarabunPSK,Regular"&amp;12ตำบล................ หน้า &amp;P จาก &amp;N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theme="5" tint="-0.249977111117893"/>
  </sheetPr>
  <dimension ref="A1:DU24"/>
  <sheetViews>
    <sheetView view="pageLayout" topLeftCell="DN1" zoomScale="70" zoomScaleNormal="100" zoomScalePageLayoutView="70" workbookViewId="0">
      <selection activeCell="DY12" sqref="DY12"/>
    </sheetView>
  </sheetViews>
  <sheetFormatPr defaultColWidth="8.5" defaultRowHeight="18.75" x14ac:dyDescent="0.2"/>
  <cols>
    <col min="1" max="1" width="4.875" style="1" customWidth="1"/>
    <col min="2" max="2" width="9.5" style="1" customWidth="1"/>
    <col min="3" max="125" width="6.5" style="1" customWidth="1"/>
    <col min="126" max="16384" width="8.5" style="1"/>
  </cols>
  <sheetData>
    <row r="1" spans="1:125" s="3" customFormat="1" x14ac:dyDescent="0.2">
      <c r="A1" s="142" t="s">
        <v>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 t="s">
        <v>51</v>
      </c>
      <c r="M1" s="142"/>
      <c r="N1" s="142"/>
      <c r="O1" s="142"/>
      <c r="P1" s="142"/>
      <c r="Q1" s="142"/>
      <c r="R1" s="142"/>
      <c r="S1" s="142"/>
      <c r="T1" s="142"/>
      <c r="U1" s="64"/>
      <c r="V1" s="142" t="s">
        <v>51</v>
      </c>
      <c r="W1" s="142"/>
      <c r="X1" s="142"/>
      <c r="Y1" s="142"/>
      <c r="Z1" s="142"/>
      <c r="AA1" s="142"/>
      <c r="AB1" s="142"/>
      <c r="AC1" s="142"/>
      <c r="AD1" s="142"/>
      <c r="AE1" s="142" t="s">
        <v>51</v>
      </c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 t="s">
        <v>51</v>
      </c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 t="s">
        <v>51</v>
      </c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 t="s">
        <v>51</v>
      </c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 t="s">
        <v>51</v>
      </c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</row>
    <row r="2" spans="1:125" s="3" customFormat="1" x14ac:dyDescent="0.2">
      <c r="A2" s="142" t="s">
        <v>52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50" t="s">
        <v>52</v>
      </c>
      <c r="M2" s="150"/>
      <c r="N2" s="150"/>
      <c r="O2" s="150"/>
      <c r="P2" s="150"/>
      <c r="Q2" s="150"/>
      <c r="R2" s="150"/>
      <c r="S2" s="150"/>
      <c r="T2" s="150"/>
      <c r="U2" s="67"/>
      <c r="V2" s="150" t="s">
        <v>52</v>
      </c>
      <c r="W2" s="150"/>
      <c r="X2" s="150"/>
      <c r="Y2" s="150"/>
      <c r="Z2" s="150"/>
      <c r="AA2" s="150"/>
      <c r="AB2" s="150"/>
      <c r="AC2" s="150"/>
      <c r="AD2" s="150"/>
      <c r="AE2" s="150" t="s">
        <v>52</v>
      </c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 t="s">
        <v>52</v>
      </c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 t="s">
        <v>52</v>
      </c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 t="s">
        <v>52</v>
      </c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 t="s">
        <v>52</v>
      </c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</row>
    <row r="3" spans="1:125" s="52" customFormat="1" x14ac:dyDescent="0.2">
      <c r="A3" s="151" t="s">
        <v>31</v>
      </c>
      <c r="B3" s="152" t="s">
        <v>33</v>
      </c>
      <c r="C3" s="151" t="s">
        <v>13</v>
      </c>
      <c r="D3" s="151"/>
      <c r="E3" s="151"/>
      <c r="F3" s="151"/>
      <c r="G3" s="151"/>
      <c r="H3" s="151"/>
      <c r="I3" s="151"/>
      <c r="J3" s="151"/>
      <c r="K3" s="153"/>
      <c r="L3" s="151" t="s">
        <v>15</v>
      </c>
      <c r="M3" s="151"/>
      <c r="N3" s="151"/>
      <c r="O3" s="151"/>
      <c r="P3" s="151"/>
      <c r="Q3" s="151"/>
      <c r="R3" s="151"/>
      <c r="S3" s="151"/>
      <c r="T3" s="153"/>
      <c r="U3" s="123"/>
      <c r="V3" s="151" t="s">
        <v>17</v>
      </c>
      <c r="W3" s="151"/>
      <c r="X3" s="151"/>
      <c r="Y3" s="151"/>
      <c r="Z3" s="151"/>
      <c r="AA3" s="151"/>
      <c r="AB3" s="151"/>
      <c r="AC3" s="151"/>
      <c r="AD3" s="153"/>
      <c r="AE3" s="151" t="s">
        <v>18</v>
      </c>
      <c r="AF3" s="151"/>
      <c r="AG3" s="151"/>
      <c r="AH3" s="151"/>
      <c r="AI3" s="151"/>
      <c r="AJ3" s="151"/>
      <c r="AK3" s="151"/>
      <c r="AL3" s="151"/>
      <c r="AM3" s="153"/>
      <c r="AN3" s="59"/>
      <c r="AO3" s="154" t="s">
        <v>19</v>
      </c>
      <c r="AP3" s="151"/>
      <c r="AQ3" s="151"/>
      <c r="AR3" s="151"/>
      <c r="AS3" s="151"/>
      <c r="AT3" s="151"/>
      <c r="AU3" s="151"/>
      <c r="AV3" s="151"/>
      <c r="AW3" s="151"/>
      <c r="AX3" s="151" t="s">
        <v>363</v>
      </c>
      <c r="AY3" s="151"/>
      <c r="AZ3" s="151"/>
      <c r="BA3" s="151"/>
      <c r="BB3" s="151"/>
      <c r="BC3" s="151"/>
      <c r="BD3" s="151"/>
      <c r="BE3" s="151"/>
      <c r="BF3" s="153"/>
      <c r="BG3" s="59"/>
      <c r="BH3" s="154" t="s">
        <v>364</v>
      </c>
      <c r="BI3" s="151"/>
      <c r="BJ3" s="151"/>
      <c r="BK3" s="151"/>
      <c r="BL3" s="151"/>
      <c r="BM3" s="151"/>
      <c r="BN3" s="151"/>
      <c r="BO3" s="151"/>
      <c r="BP3" s="151"/>
      <c r="BQ3" s="151" t="s">
        <v>365</v>
      </c>
      <c r="BR3" s="151"/>
      <c r="BS3" s="151"/>
      <c r="BT3" s="151"/>
      <c r="BU3" s="151"/>
      <c r="BV3" s="151"/>
      <c r="BW3" s="151"/>
      <c r="BX3" s="151"/>
      <c r="BY3" s="153"/>
      <c r="BZ3" s="59"/>
      <c r="CA3" s="154" t="s">
        <v>366</v>
      </c>
      <c r="CB3" s="151"/>
      <c r="CC3" s="151"/>
      <c r="CD3" s="151"/>
      <c r="CE3" s="151"/>
      <c r="CF3" s="151"/>
      <c r="CG3" s="151"/>
      <c r="CH3" s="151"/>
      <c r="CI3" s="151"/>
      <c r="CJ3" s="151" t="s">
        <v>367</v>
      </c>
      <c r="CK3" s="151"/>
      <c r="CL3" s="151"/>
      <c r="CM3" s="151"/>
      <c r="CN3" s="151"/>
      <c r="CO3" s="151"/>
      <c r="CP3" s="151"/>
      <c r="CQ3" s="151"/>
      <c r="CR3" s="153"/>
      <c r="CS3" s="59"/>
      <c r="CT3" s="154" t="s">
        <v>355</v>
      </c>
      <c r="CU3" s="151"/>
      <c r="CV3" s="151"/>
      <c r="CW3" s="151"/>
      <c r="CX3" s="151"/>
      <c r="CY3" s="151"/>
      <c r="CZ3" s="151"/>
      <c r="DA3" s="151"/>
      <c r="DB3" s="151"/>
      <c r="DC3" s="151" t="s">
        <v>368</v>
      </c>
      <c r="DD3" s="151"/>
      <c r="DE3" s="151"/>
      <c r="DF3" s="151"/>
      <c r="DG3" s="151"/>
      <c r="DH3" s="151"/>
      <c r="DI3" s="151"/>
      <c r="DJ3" s="151"/>
      <c r="DK3" s="153"/>
      <c r="DL3" s="59"/>
      <c r="DM3" s="154" t="s">
        <v>323</v>
      </c>
      <c r="DN3" s="151"/>
      <c r="DO3" s="151"/>
      <c r="DP3" s="151"/>
      <c r="DQ3" s="151"/>
      <c r="DR3" s="151"/>
      <c r="DS3" s="151"/>
      <c r="DT3" s="151"/>
      <c r="DU3" s="151"/>
    </row>
    <row r="4" spans="1:125" s="2" customFormat="1" ht="63" x14ac:dyDescent="0.2">
      <c r="A4" s="151"/>
      <c r="B4" s="152"/>
      <c r="C4" s="55" t="s">
        <v>48</v>
      </c>
      <c r="D4" s="55" t="s">
        <v>47</v>
      </c>
      <c r="E4" s="55" t="s">
        <v>53</v>
      </c>
      <c r="F4" s="55" t="s">
        <v>49</v>
      </c>
      <c r="G4" s="55" t="s">
        <v>8</v>
      </c>
      <c r="H4" s="55" t="s">
        <v>9</v>
      </c>
      <c r="I4" s="55" t="s">
        <v>10</v>
      </c>
      <c r="J4" s="55" t="s">
        <v>11</v>
      </c>
      <c r="K4" s="19" t="s">
        <v>12</v>
      </c>
      <c r="L4" s="55" t="s">
        <v>48</v>
      </c>
      <c r="M4" s="55" t="s">
        <v>47</v>
      </c>
      <c r="N4" s="55" t="s">
        <v>53</v>
      </c>
      <c r="O4" s="55" t="s">
        <v>49</v>
      </c>
      <c r="P4" s="55" t="s">
        <v>8</v>
      </c>
      <c r="Q4" s="55" t="s">
        <v>9</v>
      </c>
      <c r="R4" s="55" t="s">
        <v>10</v>
      </c>
      <c r="S4" s="55" t="s">
        <v>11</v>
      </c>
      <c r="T4" s="19" t="s">
        <v>12</v>
      </c>
      <c r="U4" s="124"/>
      <c r="V4" s="55" t="s">
        <v>48</v>
      </c>
      <c r="W4" s="55" t="s">
        <v>47</v>
      </c>
      <c r="X4" s="55" t="s">
        <v>53</v>
      </c>
      <c r="Y4" s="55" t="s">
        <v>49</v>
      </c>
      <c r="Z4" s="55" t="s">
        <v>8</v>
      </c>
      <c r="AA4" s="55" t="s">
        <v>9</v>
      </c>
      <c r="AB4" s="55" t="s">
        <v>10</v>
      </c>
      <c r="AC4" s="55" t="s">
        <v>11</v>
      </c>
      <c r="AD4" s="19" t="s">
        <v>12</v>
      </c>
      <c r="AE4" s="55" t="s">
        <v>48</v>
      </c>
      <c r="AF4" s="55" t="s">
        <v>47</v>
      </c>
      <c r="AG4" s="55" t="s">
        <v>53</v>
      </c>
      <c r="AH4" s="55" t="s">
        <v>49</v>
      </c>
      <c r="AI4" s="55" t="s">
        <v>8</v>
      </c>
      <c r="AJ4" s="55" t="s">
        <v>9</v>
      </c>
      <c r="AK4" s="55" t="s">
        <v>10</v>
      </c>
      <c r="AL4" s="55" t="s">
        <v>11</v>
      </c>
      <c r="AM4" s="19" t="s">
        <v>12</v>
      </c>
      <c r="AN4" s="60"/>
      <c r="AO4" s="18" t="s">
        <v>48</v>
      </c>
      <c r="AP4" s="55" t="s">
        <v>47</v>
      </c>
      <c r="AQ4" s="55" t="s">
        <v>53</v>
      </c>
      <c r="AR4" s="55" t="s">
        <v>49</v>
      </c>
      <c r="AS4" s="55" t="s">
        <v>8</v>
      </c>
      <c r="AT4" s="55" t="s">
        <v>9</v>
      </c>
      <c r="AU4" s="55" t="s">
        <v>10</v>
      </c>
      <c r="AV4" s="55" t="s">
        <v>11</v>
      </c>
      <c r="AW4" s="55" t="s">
        <v>12</v>
      </c>
      <c r="AX4" s="55" t="s">
        <v>48</v>
      </c>
      <c r="AY4" s="55" t="s">
        <v>47</v>
      </c>
      <c r="AZ4" s="55" t="s">
        <v>53</v>
      </c>
      <c r="BA4" s="55" t="s">
        <v>49</v>
      </c>
      <c r="BB4" s="55" t="s">
        <v>8</v>
      </c>
      <c r="BC4" s="55" t="s">
        <v>9</v>
      </c>
      <c r="BD4" s="55" t="s">
        <v>10</v>
      </c>
      <c r="BE4" s="55" t="s">
        <v>11</v>
      </c>
      <c r="BF4" s="19" t="s">
        <v>12</v>
      </c>
      <c r="BG4" s="60"/>
      <c r="BH4" s="18" t="s">
        <v>48</v>
      </c>
      <c r="BI4" s="55" t="s">
        <v>47</v>
      </c>
      <c r="BJ4" s="55" t="s">
        <v>53</v>
      </c>
      <c r="BK4" s="55" t="s">
        <v>49</v>
      </c>
      <c r="BL4" s="55" t="s">
        <v>8</v>
      </c>
      <c r="BM4" s="55" t="s">
        <v>9</v>
      </c>
      <c r="BN4" s="55" t="s">
        <v>10</v>
      </c>
      <c r="BO4" s="55" t="s">
        <v>11</v>
      </c>
      <c r="BP4" s="55" t="s">
        <v>12</v>
      </c>
      <c r="BQ4" s="55" t="s">
        <v>48</v>
      </c>
      <c r="BR4" s="55" t="s">
        <v>47</v>
      </c>
      <c r="BS4" s="55" t="s">
        <v>53</v>
      </c>
      <c r="BT4" s="55" t="s">
        <v>49</v>
      </c>
      <c r="BU4" s="55" t="s">
        <v>8</v>
      </c>
      <c r="BV4" s="55" t="s">
        <v>9</v>
      </c>
      <c r="BW4" s="55" t="s">
        <v>10</v>
      </c>
      <c r="BX4" s="55" t="s">
        <v>11</v>
      </c>
      <c r="BY4" s="19" t="s">
        <v>12</v>
      </c>
      <c r="BZ4" s="60"/>
      <c r="CA4" s="18" t="s">
        <v>48</v>
      </c>
      <c r="CB4" s="55" t="s">
        <v>47</v>
      </c>
      <c r="CC4" s="55" t="s">
        <v>53</v>
      </c>
      <c r="CD4" s="55" t="s">
        <v>49</v>
      </c>
      <c r="CE4" s="55" t="s">
        <v>8</v>
      </c>
      <c r="CF4" s="55" t="s">
        <v>9</v>
      </c>
      <c r="CG4" s="55" t="s">
        <v>10</v>
      </c>
      <c r="CH4" s="55" t="s">
        <v>11</v>
      </c>
      <c r="CI4" s="55" t="s">
        <v>12</v>
      </c>
      <c r="CJ4" s="55" t="s">
        <v>48</v>
      </c>
      <c r="CK4" s="55" t="s">
        <v>47</v>
      </c>
      <c r="CL4" s="55" t="s">
        <v>53</v>
      </c>
      <c r="CM4" s="55" t="s">
        <v>49</v>
      </c>
      <c r="CN4" s="55" t="s">
        <v>8</v>
      </c>
      <c r="CO4" s="55" t="s">
        <v>9</v>
      </c>
      <c r="CP4" s="55" t="s">
        <v>10</v>
      </c>
      <c r="CQ4" s="55" t="s">
        <v>11</v>
      </c>
      <c r="CR4" s="19" t="s">
        <v>12</v>
      </c>
      <c r="CS4" s="60"/>
      <c r="CT4" s="18" t="s">
        <v>48</v>
      </c>
      <c r="CU4" s="55" t="s">
        <v>47</v>
      </c>
      <c r="CV4" s="55" t="s">
        <v>53</v>
      </c>
      <c r="CW4" s="55" t="s">
        <v>49</v>
      </c>
      <c r="CX4" s="55" t="s">
        <v>8</v>
      </c>
      <c r="CY4" s="55" t="s">
        <v>9</v>
      </c>
      <c r="CZ4" s="55" t="s">
        <v>10</v>
      </c>
      <c r="DA4" s="55" t="s">
        <v>11</v>
      </c>
      <c r="DB4" s="55" t="s">
        <v>12</v>
      </c>
      <c r="DC4" s="55" t="s">
        <v>48</v>
      </c>
      <c r="DD4" s="55" t="s">
        <v>47</v>
      </c>
      <c r="DE4" s="55" t="s">
        <v>53</v>
      </c>
      <c r="DF4" s="55" t="s">
        <v>49</v>
      </c>
      <c r="DG4" s="55" t="s">
        <v>8</v>
      </c>
      <c r="DH4" s="55" t="s">
        <v>9</v>
      </c>
      <c r="DI4" s="55" t="s">
        <v>10</v>
      </c>
      <c r="DJ4" s="55" t="s">
        <v>11</v>
      </c>
      <c r="DK4" s="19" t="s">
        <v>12</v>
      </c>
      <c r="DL4" s="60"/>
      <c r="DM4" s="18" t="s">
        <v>48</v>
      </c>
      <c r="DN4" s="55" t="s">
        <v>47</v>
      </c>
      <c r="DO4" s="55" t="s">
        <v>53</v>
      </c>
      <c r="DP4" s="55" t="s">
        <v>49</v>
      </c>
      <c r="DQ4" s="55" t="s">
        <v>8</v>
      </c>
      <c r="DR4" s="55" t="s">
        <v>9</v>
      </c>
      <c r="DS4" s="55" t="s">
        <v>10</v>
      </c>
      <c r="DT4" s="55" t="s">
        <v>11</v>
      </c>
      <c r="DU4" s="55" t="s">
        <v>12</v>
      </c>
    </row>
    <row r="5" spans="1:125" x14ac:dyDescent="0.2">
      <c r="A5" s="27">
        <v>1</v>
      </c>
      <c r="B5" s="5">
        <v>547</v>
      </c>
      <c r="C5" s="21">
        <v>1</v>
      </c>
      <c r="D5" s="21">
        <v>45</v>
      </c>
      <c r="E5" s="21">
        <v>45</v>
      </c>
      <c r="F5" s="21"/>
      <c r="G5" s="21">
        <v>800</v>
      </c>
      <c r="H5" s="21">
        <v>700</v>
      </c>
      <c r="I5" s="21">
        <v>750</v>
      </c>
      <c r="J5" s="22">
        <v>7.5</v>
      </c>
      <c r="K5" s="23">
        <v>3968</v>
      </c>
      <c r="L5" s="21"/>
      <c r="M5" s="21"/>
      <c r="N5" s="21"/>
      <c r="O5" s="21"/>
      <c r="P5" s="21"/>
      <c r="Q5" s="21"/>
      <c r="R5" s="21"/>
      <c r="S5" s="22"/>
      <c r="T5" s="23"/>
      <c r="U5" s="22"/>
      <c r="V5" s="21">
        <v>2</v>
      </c>
      <c r="W5" s="21">
        <v>2</v>
      </c>
      <c r="X5" s="21">
        <v>2</v>
      </c>
      <c r="Y5" s="21"/>
      <c r="Z5" s="21">
        <v>300</v>
      </c>
      <c r="AA5" s="21">
        <v>100</v>
      </c>
      <c r="AB5" s="21">
        <v>200</v>
      </c>
      <c r="AC5" s="21">
        <v>35</v>
      </c>
      <c r="AD5" s="25">
        <v>8095</v>
      </c>
      <c r="AE5" s="21">
        <v>5</v>
      </c>
      <c r="AF5" s="21">
        <v>16</v>
      </c>
      <c r="AG5" s="21">
        <v>16</v>
      </c>
      <c r="AH5" s="21"/>
      <c r="AI5" s="21">
        <v>800</v>
      </c>
      <c r="AJ5" s="21">
        <v>300</v>
      </c>
      <c r="AK5" s="21">
        <v>550</v>
      </c>
      <c r="AL5" s="22">
        <v>26</v>
      </c>
      <c r="AM5" s="23">
        <v>3240</v>
      </c>
      <c r="AN5" s="61"/>
      <c r="AO5" s="24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2"/>
      <c r="BF5" s="23"/>
      <c r="BG5" s="61"/>
      <c r="BH5" s="24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2"/>
      <c r="BY5" s="23"/>
      <c r="BZ5" s="61"/>
      <c r="CA5" s="24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2"/>
      <c r="CR5" s="23"/>
      <c r="CS5" s="61"/>
      <c r="CT5" s="24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2"/>
      <c r="DK5" s="23"/>
      <c r="DL5" s="61"/>
      <c r="DM5" s="21">
        <v>1</v>
      </c>
      <c r="DN5" s="21">
        <v>3</v>
      </c>
      <c r="DO5" s="21">
        <v>3</v>
      </c>
      <c r="DP5" s="21"/>
      <c r="DQ5" s="133">
        <v>17800</v>
      </c>
      <c r="DR5" s="133">
        <v>8900</v>
      </c>
      <c r="DS5" s="133">
        <v>13350</v>
      </c>
      <c r="DT5" s="133">
        <v>5</v>
      </c>
      <c r="DU5" s="133">
        <v>71031</v>
      </c>
    </row>
    <row r="6" spans="1:125" x14ac:dyDescent="0.2">
      <c r="A6" s="27">
        <v>2</v>
      </c>
      <c r="B6" s="5">
        <v>723</v>
      </c>
      <c r="C6" s="21"/>
      <c r="D6" s="21"/>
      <c r="E6" s="21"/>
      <c r="F6" s="21"/>
      <c r="G6" s="21"/>
      <c r="H6" s="21"/>
      <c r="I6" s="21"/>
      <c r="J6" s="21"/>
      <c r="K6" s="25"/>
      <c r="L6" s="21"/>
      <c r="M6" s="21"/>
      <c r="N6" s="21"/>
      <c r="O6" s="21"/>
      <c r="P6" s="21"/>
      <c r="Q6" s="21"/>
      <c r="R6" s="21"/>
      <c r="S6" s="21"/>
      <c r="T6" s="25"/>
      <c r="U6" s="125"/>
      <c r="V6" s="21">
        <v>14</v>
      </c>
      <c r="W6" s="21">
        <v>22</v>
      </c>
      <c r="X6" s="21">
        <v>22</v>
      </c>
      <c r="Y6" s="21"/>
      <c r="Z6" s="21">
        <v>300</v>
      </c>
      <c r="AA6" s="21">
        <v>100</v>
      </c>
      <c r="AB6" s="21">
        <v>200</v>
      </c>
      <c r="AC6" s="21">
        <v>35</v>
      </c>
      <c r="AD6" s="25">
        <v>8095</v>
      </c>
      <c r="AE6" s="21">
        <v>20</v>
      </c>
      <c r="AF6" s="21">
        <v>70</v>
      </c>
      <c r="AG6" s="21">
        <v>70</v>
      </c>
      <c r="AH6" s="21"/>
      <c r="AI6" s="21">
        <v>800</v>
      </c>
      <c r="AJ6" s="21">
        <v>300</v>
      </c>
      <c r="AK6" s="21">
        <v>550</v>
      </c>
      <c r="AL6" s="22">
        <v>26</v>
      </c>
      <c r="AM6" s="23">
        <v>3240</v>
      </c>
      <c r="AN6" s="62"/>
      <c r="AO6" s="21">
        <v>14</v>
      </c>
      <c r="AP6" s="21">
        <v>18</v>
      </c>
      <c r="AQ6" s="21">
        <v>18</v>
      </c>
      <c r="AR6" s="21"/>
      <c r="AS6" s="21">
        <v>1000</v>
      </c>
      <c r="AT6" s="21">
        <v>400</v>
      </c>
      <c r="AU6" s="21">
        <v>700</v>
      </c>
      <c r="AV6" s="21">
        <v>25</v>
      </c>
      <c r="AW6" s="21">
        <v>3240</v>
      </c>
      <c r="AX6" s="21"/>
      <c r="AY6" s="21"/>
      <c r="AZ6" s="21"/>
      <c r="BA6" s="21"/>
      <c r="BB6" s="21"/>
      <c r="BC6" s="21"/>
      <c r="BD6" s="21"/>
      <c r="BE6" s="21"/>
      <c r="BF6" s="25"/>
      <c r="BG6" s="62"/>
      <c r="BH6" s="24"/>
      <c r="BI6" s="21"/>
      <c r="BJ6" s="21"/>
      <c r="BK6" s="21"/>
      <c r="BL6" s="21"/>
      <c r="BM6" s="21"/>
      <c r="BN6" s="21"/>
      <c r="BO6" s="21"/>
      <c r="BP6" s="21"/>
      <c r="BQ6" s="21">
        <v>3</v>
      </c>
      <c r="BR6" s="21">
        <v>3</v>
      </c>
      <c r="BS6" s="21">
        <v>3</v>
      </c>
      <c r="BT6" s="21"/>
      <c r="BU6" s="133">
        <v>1500</v>
      </c>
      <c r="BV6" s="133">
        <v>900</v>
      </c>
      <c r="BW6" s="133">
        <v>1200</v>
      </c>
      <c r="BX6" s="133">
        <v>10</v>
      </c>
      <c r="BY6" s="133">
        <v>12904</v>
      </c>
      <c r="BZ6" s="62"/>
      <c r="CA6" s="24"/>
      <c r="CB6" s="21"/>
      <c r="CC6" s="21"/>
      <c r="CD6" s="21"/>
      <c r="CE6" s="21"/>
      <c r="CF6" s="21"/>
      <c r="CG6" s="21"/>
      <c r="CH6" s="21"/>
      <c r="CI6" s="21"/>
      <c r="CJ6" s="21">
        <v>2</v>
      </c>
      <c r="CK6" s="21">
        <v>3</v>
      </c>
      <c r="CL6" s="21"/>
      <c r="CM6" s="133">
        <v>1700</v>
      </c>
      <c r="CN6" s="133">
        <v>800</v>
      </c>
      <c r="CO6" s="133">
        <v>1250</v>
      </c>
      <c r="CP6" s="133">
        <v>14</v>
      </c>
      <c r="CQ6" s="133">
        <v>12491</v>
      </c>
      <c r="CR6" s="25"/>
      <c r="CS6" s="62"/>
      <c r="CT6" s="24">
        <v>5</v>
      </c>
      <c r="CU6" s="21">
        <v>1</v>
      </c>
      <c r="CV6" s="21">
        <v>1</v>
      </c>
      <c r="CW6" s="21"/>
      <c r="CX6" s="133">
        <v>3200</v>
      </c>
      <c r="CY6" s="133">
        <v>2000</v>
      </c>
      <c r="CZ6" s="133">
        <v>2600</v>
      </c>
      <c r="DA6" s="133">
        <v>25</v>
      </c>
      <c r="DB6" s="133">
        <v>14889</v>
      </c>
      <c r="DC6" s="21">
        <v>2</v>
      </c>
      <c r="DD6" s="21">
        <v>1</v>
      </c>
      <c r="DE6" s="21">
        <v>1</v>
      </c>
      <c r="DF6" s="21"/>
      <c r="DG6" s="133">
        <v>3000</v>
      </c>
      <c r="DH6" s="133">
        <v>1500</v>
      </c>
      <c r="DI6" s="133">
        <v>2250</v>
      </c>
      <c r="DJ6" s="133">
        <v>80</v>
      </c>
      <c r="DK6" s="133">
        <v>16645</v>
      </c>
      <c r="DL6" s="62"/>
      <c r="DM6" s="21">
        <v>2</v>
      </c>
      <c r="DN6" s="21">
        <v>8</v>
      </c>
      <c r="DO6" s="21">
        <v>8</v>
      </c>
      <c r="DP6" s="21"/>
      <c r="DQ6" s="133">
        <v>17800</v>
      </c>
      <c r="DR6" s="133">
        <v>8900</v>
      </c>
      <c r="DS6" s="133">
        <v>13350</v>
      </c>
      <c r="DT6" s="133">
        <v>5</v>
      </c>
      <c r="DU6" s="133">
        <v>71031</v>
      </c>
    </row>
    <row r="7" spans="1:125" x14ac:dyDescent="0.2">
      <c r="A7" s="27">
        <v>3</v>
      </c>
      <c r="B7" s="5">
        <v>537</v>
      </c>
      <c r="C7" s="21"/>
      <c r="D7" s="21"/>
      <c r="E7" s="21"/>
      <c r="F7" s="21"/>
      <c r="G7" s="21"/>
      <c r="H7" s="21"/>
      <c r="I7" s="21"/>
      <c r="J7" s="21"/>
      <c r="K7" s="23"/>
      <c r="L7" s="21">
        <v>1</v>
      </c>
      <c r="M7" s="21">
        <v>3.75</v>
      </c>
      <c r="N7" s="21">
        <v>3.75</v>
      </c>
      <c r="O7" s="21"/>
      <c r="P7" s="21">
        <v>2000</v>
      </c>
      <c r="Q7" s="21">
        <v>1500</v>
      </c>
      <c r="R7" s="21">
        <v>1750</v>
      </c>
      <c r="S7" s="21">
        <v>12</v>
      </c>
      <c r="T7" s="23">
        <v>7459</v>
      </c>
      <c r="U7" s="22"/>
      <c r="V7" s="21">
        <v>17</v>
      </c>
      <c r="W7" s="21">
        <v>16</v>
      </c>
      <c r="X7" s="21">
        <v>16</v>
      </c>
      <c r="Y7" s="21"/>
      <c r="Z7" s="21">
        <v>300</v>
      </c>
      <c r="AA7" s="21">
        <v>100</v>
      </c>
      <c r="AB7" s="21">
        <v>200</v>
      </c>
      <c r="AC7" s="21">
        <v>35</v>
      </c>
      <c r="AD7" s="25">
        <v>8095</v>
      </c>
      <c r="AE7" s="21">
        <v>35</v>
      </c>
      <c r="AF7" s="21">
        <v>94</v>
      </c>
      <c r="AG7" s="21">
        <v>94</v>
      </c>
      <c r="AH7" s="21"/>
      <c r="AI7" s="21">
        <v>800</v>
      </c>
      <c r="AJ7" s="21">
        <v>300</v>
      </c>
      <c r="AK7" s="21">
        <v>550</v>
      </c>
      <c r="AL7" s="22">
        <v>26</v>
      </c>
      <c r="AM7" s="23">
        <v>3240</v>
      </c>
      <c r="AN7" s="61"/>
      <c r="AO7" s="21">
        <v>7</v>
      </c>
      <c r="AP7" s="21">
        <v>29</v>
      </c>
      <c r="AQ7" s="21">
        <v>29</v>
      </c>
      <c r="AR7" s="21"/>
      <c r="AS7" s="21">
        <v>1000</v>
      </c>
      <c r="AT7" s="21">
        <v>400</v>
      </c>
      <c r="AU7" s="21">
        <v>700</v>
      </c>
      <c r="AV7" s="21">
        <v>25</v>
      </c>
      <c r="AW7" s="21">
        <v>3240</v>
      </c>
      <c r="AX7" s="21"/>
      <c r="AY7" s="21"/>
      <c r="AZ7" s="21"/>
      <c r="BA7" s="21"/>
      <c r="BB7" s="21"/>
      <c r="BC7" s="21"/>
      <c r="BD7" s="21"/>
      <c r="BE7" s="21"/>
      <c r="BF7" s="23"/>
      <c r="BG7" s="61"/>
      <c r="BH7" s="24"/>
      <c r="BI7" s="21"/>
      <c r="BJ7" s="21"/>
      <c r="BK7" s="21"/>
      <c r="BL7" s="21"/>
      <c r="BM7" s="21"/>
      <c r="BN7" s="21"/>
      <c r="BO7" s="21"/>
      <c r="BP7" s="21"/>
      <c r="BQ7" s="21">
        <v>1</v>
      </c>
      <c r="BR7" s="21">
        <v>1</v>
      </c>
      <c r="BS7" s="21">
        <v>1</v>
      </c>
      <c r="BT7" s="21"/>
      <c r="BU7" s="133">
        <v>1500</v>
      </c>
      <c r="BV7" s="133">
        <v>900</v>
      </c>
      <c r="BW7" s="133">
        <v>1200</v>
      </c>
      <c r="BX7" s="133">
        <v>10</v>
      </c>
      <c r="BY7" s="133">
        <v>12904</v>
      </c>
      <c r="BZ7" s="61"/>
      <c r="CA7" s="24">
        <v>3</v>
      </c>
      <c r="CB7" s="21">
        <v>22</v>
      </c>
      <c r="CC7" s="21">
        <v>22</v>
      </c>
      <c r="CD7" s="21"/>
      <c r="CE7" s="133">
        <v>1300</v>
      </c>
      <c r="CF7" s="133">
        <v>1000</v>
      </c>
      <c r="CG7" s="133">
        <v>1150</v>
      </c>
      <c r="CH7" s="133">
        <v>10</v>
      </c>
      <c r="CI7" s="133">
        <v>8540</v>
      </c>
      <c r="CJ7" s="21"/>
      <c r="CK7" s="21"/>
      <c r="CL7" s="21"/>
      <c r="CM7" s="21"/>
      <c r="CN7" s="21"/>
      <c r="CO7" s="21"/>
      <c r="CP7" s="21"/>
      <c r="CQ7" s="23"/>
      <c r="CR7" s="23"/>
      <c r="CS7" s="61"/>
      <c r="CT7" s="24">
        <v>6</v>
      </c>
      <c r="CU7" s="21">
        <v>5</v>
      </c>
      <c r="CV7" s="21">
        <v>5</v>
      </c>
      <c r="CW7" s="21"/>
      <c r="CX7" s="133">
        <v>3200</v>
      </c>
      <c r="CY7" s="133">
        <v>2000</v>
      </c>
      <c r="CZ7" s="133">
        <v>2600</v>
      </c>
      <c r="DA7" s="133">
        <v>25</v>
      </c>
      <c r="DB7" s="133">
        <v>14889</v>
      </c>
      <c r="DC7" s="21">
        <v>3</v>
      </c>
      <c r="DD7" s="21">
        <v>1</v>
      </c>
      <c r="DE7" s="21">
        <v>1</v>
      </c>
      <c r="DF7" s="21"/>
      <c r="DG7" s="133">
        <v>3000</v>
      </c>
      <c r="DH7" s="133">
        <v>1500</v>
      </c>
      <c r="DI7" s="133">
        <v>2250</v>
      </c>
      <c r="DJ7" s="133">
        <v>80</v>
      </c>
      <c r="DK7" s="133">
        <v>16645</v>
      </c>
      <c r="DL7" s="61"/>
      <c r="DM7" s="21">
        <v>5</v>
      </c>
      <c r="DN7" s="21">
        <v>5</v>
      </c>
      <c r="DO7" s="21">
        <v>5</v>
      </c>
      <c r="DP7" s="21"/>
      <c r="DQ7" s="133">
        <v>17800</v>
      </c>
      <c r="DR7" s="133">
        <v>8900</v>
      </c>
      <c r="DS7" s="133">
        <v>13350</v>
      </c>
      <c r="DT7" s="133">
        <v>5</v>
      </c>
      <c r="DU7" s="133">
        <v>71031</v>
      </c>
    </row>
    <row r="8" spans="1:125" x14ac:dyDescent="0.2">
      <c r="A8" s="27">
        <v>4</v>
      </c>
      <c r="B8" s="5">
        <v>568</v>
      </c>
      <c r="C8" s="21"/>
      <c r="D8" s="21"/>
      <c r="E8" s="21"/>
      <c r="F8" s="21"/>
      <c r="G8" s="21"/>
      <c r="H8" s="21"/>
      <c r="I8" s="21"/>
      <c r="J8" s="21"/>
      <c r="K8" s="23"/>
      <c r="L8" s="21"/>
      <c r="M8" s="21"/>
      <c r="N8" s="21"/>
      <c r="O8" s="21"/>
      <c r="P8" s="21"/>
      <c r="Q8" s="21"/>
      <c r="R8" s="21"/>
      <c r="S8" s="21"/>
      <c r="T8" s="23"/>
      <c r="U8" s="22"/>
      <c r="V8" s="21">
        <v>18</v>
      </c>
      <c r="W8" s="21">
        <v>88</v>
      </c>
      <c r="X8" s="21">
        <v>88</v>
      </c>
      <c r="Y8" s="21"/>
      <c r="Z8" s="21">
        <v>300</v>
      </c>
      <c r="AA8" s="21">
        <v>100</v>
      </c>
      <c r="AB8" s="21">
        <v>200</v>
      </c>
      <c r="AC8" s="21">
        <v>35</v>
      </c>
      <c r="AD8" s="25">
        <v>8095</v>
      </c>
      <c r="AE8" s="21">
        <v>79</v>
      </c>
      <c r="AF8" s="21">
        <v>20</v>
      </c>
      <c r="AG8" s="21">
        <v>20</v>
      </c>
      <c r="AH8" s="21"/>
      <c r="AI8" s="21">
        <v>800</v>
      </c>
      <c r="AJ8" s="21">
        <v>300</v>
      </c>
      <c r="AK8" s="21">
        <v>550</v>
      </c>
      <c r="AL8" s="22">
        <v>26</v>
      </c>
      <c r="AM8" s="23">
        <v>3240</v>
      </c>
      <c r="AN8" s="61"/>
      <c r="AO8" s="21">
        <v>5</v>
      </c>
      <c r="AP8" s="21">
        <v>13</v>
      </c>
      <c r="AQ8" s="21">
        <v>13</v>
      </c>
      <c r="AR8" s="21"/>
      <c r="AS8" s="21">
        <v>1000</v>
      </c>
      <c r="AT8" s="21">
        <v>400</v>
      </c>
      <c r="AU8" s="21">
        <v>700</v>
      </c>
      <c r="AV8" s="21">
        <v>25</v>
      </c>
      <c r="AW8" s="21">
        <v>3240</v>
      </c>
      <c r="AX8" s="21">
        <v>1</v>
      </c>
      <c r="AY8" s="21">
        <v>7</v>
      </c>
      <c r="AZ8" s="21">
        <v>7</v>
      </c>
      <c r="BA8" s="21"/>
      <c r="BB8" s="133">
        <v>1000</v>
      </c>
      <c r="BC8" s="133">
        <v>800</v>
      </c>
      <c r="BD8" s="133">
        <v>900</v>
      </c>
      <c r="BE8" s="133">
        <v>40</v>
      </c>
      <c r="BF8" s="133">
        <v>30000</v>
      </c>
      <c r="BG8" s="61"/>
      <c r="BH8" s="24">
        <v>5</v>
      </c>
      <c r="BI8" s="21">
        <v>31</v>
      </c>
      <c r="BJ8" s="21">
        <v>31</v>
      </c>
      <c r="BK8" s="21"/>
      <c r="BL8" s="133">
        <v>1200</v>
      </c>
      <c r="BM8" s="133">
        <v>700</v>
      </c>
      <c r="BN8" s="133">
        <v>950</v>
      </c>
      <c r="BO8" s="133">
        <v>80</v>
      </c>
      <c r="BP8" s="133">
        <v>10120</v>
      </c>
      <c r="BQ8" s="21">
        <v>4</v>
      </c>
      <c r="BR8" s="21">
        <v>19</v>
      </c>
      <c r="BS8" s="21">
        <v>19</v>
      </c>
      <c r="BT8" s="21"/>
      <c r="BU8" s="133">
        <v>1500</v>
      </c>
      <c r="BV8" s="133">
        <v>900</v>
      </c>
      <c r="BW8" s="133">
        <v>1200</v>
      </c>
      <c r="BX8" s="133">
        <v>10</v>
      </c>
      <c r="BY8" s="133">
        <v>12904</v>
      </c>
      <c r="BZ8" s="61"/>
      <c r="CA8" s="24">
        <v>2</v>
      </c>
      <c r="CB8" s="21">
        <v>7</v>
      </c>
      <c r="CC8" s="21">
        <v>7</v>
      </c>
      <c r="CD8" s="21"/>
      <c r="CE8" s="133">
        <v>1300</v>
      </c>
      <c r="CF8" s="133">
        <v>1000</v>
      </c>
      <c r="CG8" s="133">
        <v>1150</v>
      </c>
      <c r="CH8" s="133">
        <v>10</v>
      </c>
      <c r="CI8" s="133">
        <v>8540</v>
      </c>
      <c r="CJ8" s="21">
        <v>5</v>
      </c>
      <c r="CK8" s="21">
        <v>20</v>
      </c>
      <c r="CL8" s="21"/>
      <c r="CM8" s="133">
        <v>1700</v>
      </c>
      <c r="CN8" s="133">
        <v>800</v>
      </c>
      <c r="CO8" s="133">
        <v>1250</v>
      </c>
      <c r="CP8" s="133">
        <v>14</v>
      </c>
      <c r="CQ8" s="133">
        <v>12491</v>
      </c>
      <c r="CR8" s="23"/>
      <c r="CS8" s="61"/>
      <c r="CT8" s="24">
        <v>16</v>
      </c>
      <c r="CU8" s="21">
        <v>119</v>
      </c>
      <c r="CV8" s="21">
        <v>119</v>
      </c>
      <c r="CW8" s="21"/>
      <c r="CX8" s="133">
        <v>3200</v>
      </c>
      <c r="CY8" s="133">
        <v>2000</v>
      </c>
      <c r="CZ8" s="133">
        <v>2600</v>
      </c>
      <c r="DA8" s="133">
        <v>25</v>
      </c>
      <c r="DB8" s="133">
        <v>14889</v>
      </c>
      <c r="DC8" s="21">
        <v>2</v>
      </c>
      <c r="DD8" s="21">
        <v>6</v>
      </c>
      <c r="DE8" s="21">
        <v>6</v>
      </c>
      <c r="DF8" s="21"/>
      <c r="DG8" s="133">
        <v>3000</v>
      </c>
      <c r="DH8" s="133">
        <v>1500</v>
      </c>
      <c r="DI8" s="133">
        <v>2250</v>
      </c>
      <c r="DJ8" s="133">
        <v>80</v>
      </c>
      <c r="DK8" s="133">
        <v>16645</v>
      </c>
      <c r="DL8" s="61"/>
      <c r="DM8" s="21">
        <v>19</v>
      </c>
      <c r="DN8" s="21">
        <v>121</v>
      </c>
      <c r="DO8" s="21">
        <v>121</v>
      </c>
      <c r="DP8" s="21"/>
      <c r="DQ8" s="133">
        <v>17800</v>
      </c>
      <c r="DR8" s="133">
        <v>8900</v>
      </c>
      <c r="DS8" s="133">
        <v>13350</v>
      </c>
      <c r="DT8" s="133">
        <v>5</v>
      </c>
      <c r="DU8" s="133">
        <v>71031</v>
      </c>
    </row>
    <row r="9" spans="1:125" x14ac:dyDescent="0.2">
      <c r="A9" s="27">
        <v>5</v>
      </c>
      <c r="B9" s="5">
        <v>468</v>
      </c>
      <c r="C9" s="21"/>
      <c r="D9" s="21"/>
      <c r="E9" s="21"/>
      <c r="F9" s="21"/>
      <c r="G9" s="21"/>
      <c r="H9" s="21"/>
      <c r="I9" s="21"/>
      <c r="J9" s="21"/>
      <c r="K9" s="23"/>
      <c r="L9" s="21"/>
      <c r="M9" s="21"/>
      <c r="N9" s="21"/>
      <c r="O9" s="21"/>
      <c r="P9" s="21"/>
      <c r="Q9" s="21"/>
      <c r="R9" s="21"/>
      <c r="S9" s="21"/>
      <c r="T9" s="23"/>
      <c r="U9" s="22"/>
      <c r="V9" s="21">
        <v>20</v>
      </c>
      <c r="W9" s="21">
        <v>45</v>
      </c>
      <c r="X9" s="21">
        <v>45</v>
      </c>
      <c r="Y9" s="21"/>
      <c r="Z9" s="21">
        <v>300</v>
      </c>
      <c r="AA9" s="21">
        <v>100</v>
      </c>
      <c r="AB9" s="21">
        <v>200</v>
      </c>
      <c r="AC9" s="21">
        <v>35</v>
      </c>
      <c r="AD9" s="25">
        <v>8095</v>
      </c>
      <c r="AE9" s="21">
        <v>56</v>
      </c>
      <c r="AF9" s="21">
        <v>28</v>
      </c>
      <c r="AG9" s="21">
        <v>28</v>
      </c>
      <c r="AH9" s="21"/>
      <c r="AI9" s="21">
        <v>800</v>
      </c>
      <c r="AJ9" s="21">
        <v>300</v>
      </c>
      <c r="AK9" s="21">
        <v>550</v>
      </c>
      <c r="AL9" s="22">
        <v>26</v>
      </c>
      <c r="AM9" s="23">
        <v>3240</v>
      </c>
      <c r="AN9" s="61"/>
      <c r="AO9" s="21">
        <v>11</v>
      </c>
      <c r="AP9" s="21">
        <v>13</v>
      </c>
      <c r="AQ9" s="21">
        <v>13</v>
      </c>
      <c r="AR9" s="21"/>
      <c r="AS9" s="21">
        <v>1000</v>
      </c>
      <c r="AT9" s="21">
        <v>400</v>
      </c>
      <c r="AU9" s="21">
        <v>700</v>
      </c>
      <c r="AV9" s="21">
        <v>25</v>
      </c>
      <c r="AW9" s="21">
        <v>3240</v>
      </c>
      <c r="AX9" s="21">
        <v>7</v>
      </c>
      <c r="AY9" s="21">
        <v>22</v>
      </c>
      <c r="AZ9" s="21">
        <v>22</v>
      </c>
      <c r="BA9" s="21"/>
      <c r="BB9" s="133">
        <v>1000</v>
      </c>
      <c r="BC9" s="133">
        <v>800</v>
      </c>
      <c r="BD9" s="133">
        <v>900</v>
      </c>
      <c r="BE9" s="133">
        <v>40</v>
      </c>
      <c r="BF9" s="133">
        <v>30000</v>
      </c>
      <c r="BG9" s="61"/>
      <c r="BH9" s="24">
        <v>6</v>
      </c>
      <c r="BI9" s="21">
        <v>12</v>
      </c>
      <c r="BJ9" s="21">
        <v>12</v>
      </c>
      <c r="BK9" s="21"/>
      <c r="BL9" s="133">
        <v>1200</v>
      </c>
      <c r="BM9" s="133">
        <v>700</v>
      </c>
      <c r="BN9" s="133">
        <v>950</v>
      </c>
      <c r="BO9" s="133">
        <v>80</v>
      </c>
      <c r="BP9" s="133">
        <v>10120</v>
      </c>
      <c r="BQ9" s="21">
        <v>2</v>
      </c>
      <c r="BR9" s="21">
        <v>6</v>
      </c>
      <c r="BS9" s="21">
        <v>6</v>
      </c>
      <c r="BT9" s="21"/>
      <c r="BU9" s="133">
        <v>1500</v>
      </c>
      <c r="BV9" s="133">
        <v>900</v>
      </c>
      <c r="BW9" s="133">
        <v>1200</v>
      </c>
      <c r="BX9" s="133">
        <v>10</v>
      </c>
      <c r="BY9" s="133">
        <v>12904</v>
      </c>
      <c r="BZ9" s="61"/>
      <c r="CA9" s="24">
        <v>2</v>
      </c>
      <c r="CB9" s="21">
        <v>5</v>
      </c>
      <c r="CC9" s="21">
        <v>5</v>
      </c>
      <c r="CD9" s="21"/>
      <c r="CE9" s="133">
        <v>1300</v>
      </c>
      <c r="CF9" s="133">
        <v>1000</v>
      </c>
      <c r="CG9" s="133">
        <v>1150</v>
      </c>
      <c r="CH9" s="133">
        <v>10</v>
      </c>
      <c r="CI9" s="133">
        <v>8540</v>
      </c>
      <c r="CJ9" s="21">
        <v>2</v>
      </c>
      <c r="CK9" s="21">
        <v>5</v>
      </c>
      <c r="CL9" s="21"/>
      <c r="CM9" s="133">
        <v>1700</v>
      </c>
      <c r="CN9" s="133">
        <v>800</v>
      </c>
      <c r="CO9" s="133">
        <v>1250</v>
      </c>
      <c r="CP9" s="133">
        <v>14</v>
      </c>
      <c r="CQ9" s="133">
        <v>12491</v>
      </c>
      <c r="CR9" s="23"/>
      <c r="CS9" s="61"/>
      <c r="CT9" s="24">
        <v>16</v>
      </c>
      <c r="CU9" s="21">
        <v>36</v>
      </c>
      <c r="CV9" s="21">
        <v>36</v>
      </c>
      <c r="CW9" s="21"/>
      <c r="CX9" s="133">
        <v>3200</v>
      </c>
      <c r="CY9" s="133">
        <v>2000</v>
      </c>
      <c r="CZ9" s="133">
        <v>2600</v>
      </c>
      <c r="DA9" s="133">
        <v>25</v>
      </c>
      <c r="DB9" s="133">
        <v>14889</v>
      </c>
      <c r="DC9" s="21">
        <v>9</v>
      </c>
      <c r="DD9" s="21">
        <v>18</v>
      </c>
      <c r="DE9" s="21">
        <v>18</v>
      </c>
      <c r="DF9" s="21"/>
      <c r="DG9" s="133">
        <v>3000</v>
      </c>
      <c r="DH9" s="133">
        <v>1500</v>
      </c>
      <c r="DI9" s="133">
        <v>2250</v>
      </c>
      <c r="DJ9" s="133">
        <v>80</v>
      </c>
      <c r="DK9" s="133">
        <v>16645</v>
      </c>
      <c r="DL9" s="61"/>
      <c r="DM9" s="21">
        <v>21</v>
      </c>
      <c r="DN9" s="21">
        <v>93</v>
      </c>
      <c r="DO9" s="21">
        <v>93</v>
      </c>
      <c r="DP9" s="21"/>
      <c r="DQ9" s="133">
        <v>17800</v>
      </c>
      <c r="DR9" s="133">
        <v>8900</v>
      </c>
      <c r="DS9" s="133">
        <v>13350</v>
      </c>
      <c r="DT9" s="133">
        <v>5</v>
      </c>
      <c r="DU9" s="133">
        <v>71031</v>
      </c>
    </row>
    <row r="10" spans="1:125" x14ac:dyDescent="0.2">
      <c r="A10" s="27">
        <v>6</v>
      </c>
      <c r="B10" s="5">
        <v>268</v>
      </c>
      <c r="C10" s="21"/>
      <c r="D10" s="21"/>
      <c r="E10" s="21"/>
      <c r="F10" s="21"/>
      <c r="G10" s="21"/>
      <c r="H10" s="21"/>
      <c r="I10" s="21"/>
      <c r="J10" s="21"/>
      <c r="K10" s="23"/>
      <c r="L10" s="21"/>
      <c r="M10" s="21"/>
      <c r="N10" s="21"/>
      <c r="O10" s="21"/>
      <c r="P10" s="21"/>
      <c r="Q10" s="21"/>
      <c r="R10" s="21"/>
      <c r="S10" s="21"/>
      <c r="T10" s="23"/>
      <c r="U10" s="22"/>
      <c r="V10" s="21">
        <v>5</v>
      </c>
      <c r="W10" s="21">
        <v>14</v>
      </c>
      <c r="X10" s="21">
        <v>14</v>
      </c>
      <c r="Y10" s="21"/>
      <c r="Z10" s="21">
        <v>300</v>
      </c>
      <c r="AA10" s="21">
        <v>100</v>
      </c>
      <c r="AB10" s="21">
        <v>200</v>
      </c>
      <c r="AC10" s="21">
        <v>35</v>
      </c>
      <c r="AD10" s="25">
        <v>8095</v>
      </c>
      <c r="AE10" s="21">
        <v>27</v>
      </c>
      <c r="AF10" s="21">
        <v>18</v>
      </c>
      <c r="AG10" s="21">
        <v>18</v>
      </c>
      <c r="AH10" s="21"/>
      <c r="AI10" s="21">
        <v>800</v>
      </c>
      <c r="AJ10" s="21">
        <v>300</v>
      </c>
      <c r="AK10" s="21">
        <v>550</v>
      </c>
      <c r="AL10" s="22">
        <v>26</v>
      </c>
      <c r="AM10" s="23">
        <v>3240</v>
      </c>
      <c r="AN10" s="61"/>
      <c r="AO10" s="21">
        <v>3</v>
      </c>
      <c r="AP10" s="21">
        <v>13</v>
      </c>
      <c r="AQ10" s="21">
        <v>13</v>
      </c>
      <c r="AR10" s="21"/>
      <c r="AS10" s="21">
        <v>1000</v>
      </c>
      <c r="AT10" s="21">
        <v>400</v>
      </c>
      <c r="AU10" s="21">
        <v>700</v>
      </c>
      <c r="AV10" s="21">
        <v>25</v>
      </c>
      <c r="AW10" s="21">
        <v>3240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61"/>
      <c r="BH10" s="24">
        <v>3</v>
      </c>
      <c r="BI10" s="21">
        <v>22</v>
      </c>
      <c r="BJ10" s="21">
        <v>22</v>
      </c>
      <c r="BK10" s="21"/>
      <c r="BL10" s="133">
        <v>1200</v>
      </c>
      <c r="BM10" s="133">
        <v>700</v>
      </c>
      <c r="BN10" s="133">
        <v>950</v>
      </c>
      <c r="BO10" s="133">
        <v>80</v>
      </c>
      <c r="BP10" s="133">
        <v>10120</v>
      </c>
      <c r="BQ10" s="21"/>
      <c r="BR10" s="21"/>
      <c r="BS10" s="21"/>
      <c r="BT10" s="21"/>
      <c r="BU10" s="21"/>
      <c r="BV10" s="21"/>
      <c r="BW10" s="21"/>
      <c r="BX10" s="21"/>
      <c r="BY10" s="23"/>
      <c r="BZ10" s="61"/>
      <c r="CA10" s="24"/>
      <c r="CB10" s="21"/>
      <c r="CC10" s="21"/>
      <c r="CD10" s="21"/>
      <c r="CE10" s="21"/>
      <c r="CF10" s="21"/>
      <c r="CG10" s="21"/>
      <c r="CH10" s="21"/>
      <c r="CI10" s="21"/>
      <c r="CJ10" s="21">
        <v>1</v>
      </c>
      <c r="CK10" s="21">
        <v>1</v>
      </c>
      <c r="CL10" s="21"/>
      <c r="CM10" s="133">
        <v>1700</v>
      </c>
      <c r="CN10" s="133">
        <v>800</v>
      </c>
      <c r="CO10" s="133">
        <v>1250</v>
      </c>
      <c r="CP10" s="133">
        <v>14</v>
      </c>
      <c r="CQ10" s="133">
        <v>12491</v>
      </c>
      <c r="CR10" s="23"/>
      <c r="CS10" s="61"/>
      <c r="CT10" s="24">
        <v>15</v>
      </c>
      <c r="CU10" s="21">
        <v>18</v>
      </c>
      <c r="CV10" s="21">
        <v>18</v>
      </c>
      <c r="CW10" s="21"/>
      <c r="CX10" s="133">
        <v>3200</v>
      </c>
      <c r="CY10" s="133">
        <v>2000</v>
      </c>
      <c r="CZ10" s="133">
        <v>2600</v>
      </c>
      <c r="DA10" s="133">
        <v>25</v>
      </c>
      <c r="DB10" s="133">
        <v>14889</v>
      </c>
      <c r="DC10" s="21">
        <v>3</v>
      </c>
      <c r="DD10" s="21">
        <v>1</v>
      </c>
      <c r="DE10" s="21">
        <v>1</v>
      </c>
      <c r="DF10" s="21"/>
      <c r="DG10" s="133">
        <v>3000</v>
      </c>
      <c r="DH10" s="133">
        <v>1500</v>
      </c>
      <c r="DI10" s="133">
        <v>2250</v>
      </c>
      <c r="DJ10" s="133">
        <v>80</v>
      </c>
      <c r="DK10" s="133">
        <v>16645</v>
      </c>
      <c r="DL10" s="61"/>
      <c r="DM10" s="21">
        <v>4</v>
      </c>
      <c r="DN10" s="21">
        <v>19</v>
      </c>
      <c r="DO10" s="21">
        <v>19</v>
      </c>
      <c r="DP10" s="21"/>
      <c r="DQ10" s="133">
        <v>17800</v>
      </c>
      <c r="DR10" s="133">
        <v>8900</v>
      </c>
      <c r="DS10" s="133">
        <v>13350</v>
      </c>
      <c r="DT10" s="133">
        <v>5</v>
      </c>
      <c r="DU10" s="133">
        <v>71031</v>
      </c>
    </row>
    <row r="11" spans="1:125" x14ac:dyDescent="0.2">
      <c r="A11" s="27">
        <v>7</v>
      </c>
      <c r="B11" s="5">
        <v>504</v>
      </c>
      <c r="C11" s="21"/>
      <c r="D11" s="21"/>
      <c r="E11" s="21"/>
      <c r="F11" s="21"/>
      <c r="G11" s="21"/>
      <c r="H11" s="21"/>
      <c r="I11" s="21"/>
      <c r="J11" s="21"/>
      <c r="K11" s="23"/>
      <c r="L11" s="21"/>
      <c r="M11" s="21"/>
      <c r="N11" s="21"/>
      <c r="O11" s="21"/>
      <c r="P11" s="21"/>
      <c r="Q11" s="21"/>
      <c r="R11" s="21"/>
      <c r="S11" s="21"/>
      <c r="T11" s="23"/>
      <c r="U11" s="22"/>
      <c r="V11" s="21">
        <v>15</v>
      </c>
      <c r="W11" s="21">
        <v>32</v>
      </c>
      <c r="X11" s="21">
        <v>32</v>
      </c>
      <c r="Y11" s="21"/>
      <c r="Z11" s="21">
        <v>300</v>
      </c>
      <c r="AA11" s="21">
        <v>100</v>
      </c>
      <c r="AB11" s="21">
        <v>200</v>
      </c>
      <c r="AC11" s="21">
        <v>35</v>
      </c>
      <c r="AD11" s="25">
        <v>8095</v>
      </c>
      <c r="AE11" s="21">
        <v>89</v>
      </c>
      <c r="AF11" s="21">
        <v>35</v>
      </c>
      <c r="AG11" s="21">
        <v>35</v>
      </c>
      <c r="AH11" s="21"/>
      <c r="AI11" s="21">
        <v>800</v>
      </c>
      <c r="AJ11" s="21">
        <v>300</v>
      </c>
      <c r="AK11" s="21">
        <v>550</v>
      </c>
      <c r="AL11" s="22">
        <v>26</v>
      </c>
      <c r="AM11" s="23">
        <v>3240</v>
      </c>
      <c r="AN11" s="61"/>
      <c r="AO11" s="21">
        <v>16</v>
      </c>
      <c r="AP11" s="21">
        <v>49</v>
      </c>
      <c r="AQ11" s="21">
        <v>49</v>
      </c>
      <c r="AR11" s="21"/>
      <c r="AS11" s="21">
        <v>1000</v>
      </c>
      <c r="AT11" s="21">
        <v>400</v>
      </c>
      <c r="AU11" s="21">
        <v>700</v>
      </c>
      <c r="AV11" s="21">
        <v>25</v>
      </c>
      <c r="AW11" s="21">
        <v>3240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61"/>
      <c r="BH11" s="24">
        <v>1</v>
      </c>
      <c r="BI11" s="21">
        <v>1</v>
      </c>
      <c r="BJ11" s="21">
        <v>1</v>
      </c>
      <c r="BK11" s="21"/>
      <c r="BL11" s="133">
        <v>1200</v>
      </c>
      <c r="BM11" s="133">
        <v>700</v>
      </c>
      <c r="BN11" s="133">
        <v>950</v>
      </c>
      <c r="BO11" s="133">
        <v>80</v>
      </c>
      <c r="BP11" s="133">
        <v>10120</v>
      </c>
      <c r="BQ11" s="21"/>
      <c r="BR11" s="21"/>
      <c r="BS11" s="21"/>
      <c r="BT11" s="21"/>
      <c r="BU11" s="21"/>
      <c r="BV11" s="21"/>
      <c r="BW11" s="21"/>
      <c r="BX11" s="21"/>
      <c r="BY11" s="23"/>
      <c r="BZ11" s="61"/>
      <c r="CA11" s="24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3"/>
      <c r="CR11" s="23"/>
      <c r="CS11" s="61"/>
      <c r="CT11" s="24">
        <v>14</v>
      </c>
      <c r="CU11" s="21">
        <v>39</v>
      </c>
      <c r="CV11" s="21">
        <v>39</v>
      </c>
      <c r="CW11" s="21"/>
      <c r="CX11" s="133">
        <v>3200</v>
      </c>
      <c r="CY11" s="133">
        <v>2000</v>
      </c>
      <c r="CZ11" s="133">
        <v>2600</v>
      </c>
      <c r="DA11" s="133">
        <v>25</v>
      </c>
      <c r="DB11" s="133">
        <v>14889</v>
      </c>
      <c r="DC11" s="21">
        <v>5</v>
      </c>
      <c r="DD11" s="21">
        <v>4</v>
      </c>
      <c r="DE11" s="21">
        <v>4</v>
      </c>
      <c r="DF11" s="21"/>
      <c r="DG11" s="133">
        <v>3000</v>
      </c>
      <c r="DH11" s="133">
        <v>1500</v>
      </c>
      <c r="DI11" s="133">
        <v>2250</v>
      </c>
      <c r="DJ11" s="133">
        <v>80</v>
      </c>
      <c r="DK11" s="133">
        <v>16645</v>
      </c>
      <c r="DL11" s="61"/>
      <c r="DM11" s="21">
        <v>18</v>
      </c>
      <c r="DN11" s="21">
        <v>122</v>
      </c>
      <c r="DO11" s="21">
        <v>122</v>
      </c>
      <c r="DP11" s="21"/>
      <c r="DQ11" s="133">
        <v>17800</v>
      </c>
      <c r="DR11" s="133">
        <v>8900</v>
      </c>
      <c r="DS11" s="133">
        <v>13350</v>
      </c>
      <c r="DT11" s="133">
        <v>5</v>
      </c>
      <c r="DU11" s="133">
        <v>71031</v>
      </c>
    </row>
    <row r="12" spans="1:125" x14ac:dyDescent="0.2">
      <c r="A12" s="27">
        <v>8</v>
      </c>
      <c r="B12" s="5">
        <v>608</v>
      </c>
      <c r="C12" s="21"/>
      <c r="D12" s="21"/>
      <c r="E12" s="21"/>
      <c r="F12" s="21"/>
      <c r="G12" s="21"/>
      <c r="H12" s="21"/>
      <c r="I12" s="21"/>
      <c r="J12" s="21"/>
      <c r="K12" s="23"/>
      <c r="L12" s="21"/>
      <c r="M12" s="21"/>
      <c r="N12" s="21"/>
      <c r="O12" s="21"/>
      <c r="P12" s="21"/>
      <c r="Q12" s="21"/>
      <c r="R12" s="21"/>
      <c r="S12" s="21"/>
      <c r="T12" s="23"/>
      <c r="U12" s="22"/>
      <c r="V12" s="21">
        <v>14</v>
      </c>
      <c r="W12" s="21">
        <v>21</v>
      </c>
      <c r="X12" s="21">
        <v>21</v>
      </c>
      <c r="Y12" s="21"/>
      <c r="Z12" s="21">
        <v>300</v>
      </c>
      <c r="AA12" s="21">
        <v>100</v>
      </c>
      <c r="AB12" s="21">
        <v>200</v>
      </c>
      <c r="AC12" s="21">
        <v>35</v>
      </c>
      <c r="AD12" s="25">
        <v>8095</v>
      </c>
      <c r="AE12" s="21">
        <v>35</v>
      </c>
      <c r="AF12" s="21">
        <v>65</v>
      </c>
      <c r="AG12" s="21">
        <v>65</v>
      </c>
      <c r="AH12" s="21"/>
      <c r="AI12" s="21">
        <v>800</v>
      </c>
      <c r="AJ12" s="21">
        <v>300</v>
      </c>
      <c r="AK12" s="21">
        <v>550</v>
      </c>
      <c r="AL12" s="22">
        <v>26</v>
      </c>
      <c r="AM12" s="23">
        <v>3240</v>
      </c>
      <c r="AN12" s="61"/>
      <c r="AO12" s="21">
        <v>10</v>
      </c>
      <c r="AP12" s="21">
        <v>23</v>
      </c>
      <c r="AQ12" s="21">
        <v>23</v>
      </c>
      <c r="AR12" s="21"/>
      <c r="AS12" s="21">
        <v>1000</v>
      </c>
      <c r="AT12" s="21">
        <v>400</v>
      </c>
      <c r="AU12" s="21">
        <v>700</v>
      </c>
      <c r="AV12" s="21">
        <v>25</v>
      </c>
      <c r="AW12" s="21">
        <v>3240</v>
      </c>
      <c r="AX12" s="21"/>
      <c r="AY12" s="21"/>
      <c r="AZ12" s="21"/>
      <c r="BA12" s="21"/>
      <c r="BB12" s="21"/>
      <c r="BC12" s="21"/>
      <c r="BD12" s="21"/>
      <c r="BE12" s="21"/>
      <c r="BF12" s="21"/>
      <c r="BG12" s="61"/>
      <c r="BH12" s="24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3"/>
      <c r="BZ12" s="61"/>
      <c r="CA12" s="24">
        <v>2</v>
      </c>
      <c r="CB12" s="21">
        <v>4</v>
      </c>
      <c r="CC12" s="21">
        <v>4</v>
      </c>
      <c r="CD12" s="21"/>
      <c r="CE12" s="133">
        <v>1300</v>
      </c>
      <c r="CF12" s="133">
        <v>1000</v>
      </c>
      <c r="CG12" s="133">
        <v>1150</v>
      </c>
      <c r="CH12" s="133">
        <v>10</v>
      </c>
      <c r="CI12" s="133">
        <v>8540</v>
      </c>
      <c r="CJ12" s="21"/>
      <c r="CK12" s="21"/>
      <c r="CL12" s="21"/>
      <c r="CM12" s="21"/>
      <c r="CN12" s="21"/>
      <c r="CO12" s="21"/>
      <c r="CP12" s="21"/>
      <c r="CQ12" s="23"/>
      <c r="CR12" s="23"/>
      <c r="CS12" s="61"/>
      <c r="CT12" s="24">
        <v>14</v>
      </c>
      <c r="CU12" s="21">
        <v>20</v>
      </c>
      <c r="CV12" s="21">
        <v>20</v>
      </c>
      <c r="CW12" s="21"/>
      <c r="CX12" s="133">
        <v>3200</v>
      </c>
      <c r="CY12" s="133">
        <v>2000</v>
      </c>
      <c r="CZ12" s="133">
        <v>2600</v>
      </c>
      <c r="DA12" s="133">
        <v>25</v>
      </c>
      <c r="DB12" s="133">
        <v>14889</v>
      </c>
      <c r="DC12" s="21">
        <v>8</v>
      </c>
      <c r="DD12" s="21">
        <v>33</v>
      </c>
      <c r="DE12" s="21">
        <v>33</v>
      </c>
      <c r="DF12" s="21"/>
      <c r="DG12" s="133">
        <v>3000</v>
      </c>
      <c r="DH12" s="133">
        <v>1500</v>
      </c>
      <c r="DI12" s="133">
        <v>2250</v>
      </c>
      <c r="DJ12" s="133">
        <v>80</v>
      </c>
      <c r="DK12" s="133">
        <v>16645</v>
      </c>
      <c r="DL12" s="61"/>
      <c r="DM12" s="21">
        <v>28</v>
      </c>
      <c r="DN12" s="21">
        <v>103</v>
      </c>
      <c r="DO12" s="21">
        <v>103</v>
      </c>
      <c r="DP12" s="21"/>
      <c r="DQ12" s="133">
        <v>17800</v>
      </c>
      <c r="DR12" s="133">
        <v>8900</v>
      </c>
      <c r="DS12" s="133">
        <v>13350</v>
      </c>
      <c r="DT12" s="133">
        <v>5</v>
      </c>
      <c r="DU12" s="133">
        <v>71031</v>
      </c>
    </row>
    <row r="13" spans="1:125" x14ac:dyDescent="0.2">
      <c r="A13" s="27">
        <v>9</v>
      </c>
      <c r="B13" s="5">
        <v>216</v>
      </c>
      <c r="C13" s="21"/>
      <c r="D13" s="21"/>
      <c r="E13" s="21"/>
      <c r="F13" s="21"/>
      <c r="G13" s="21"/>
      <c r="H13" s="21"/>
      <c r="I13" s="21"/>
      <c r="J13" s="21"/>
      <c r="K13" s="23"/>
      <c r="L13" s="21"/>
      <c r="M13" s="21"/>
      <c r="N13" s="21"/>
      <c r="O13" s="21"/>
      <c r="P13" s="21"/>
      <c r="Q13" s="21"/>
      <c r="R13" s="21"/>
      <c r="S13" s="21"/>
      <c r="T13" s="23"/>
      <c r="U13" s="22"/>
      <c r="V13" s="21">
        <v>14</v>
      </c>
      <c r="W13" s="21">
        <v>15</v>
      </c>
      <c r="X13" s="21">
        <v>15</v>
      </c>
      <c r="Y13" s="21"/>
      <c r="Z13" s="21">
        <v>300</v>
      </c>
      <c r="AA13" s="21">
        <v>100</v>
      </c>
      <c r="AB13" s="21">
        <v>200</v>
      </c>
      <c r="AC13" s="21">
        <v>35</v>
      </c>
      <c r="AD13" s="25">
        <v>8095</v>
      </c>
      <c r="AE13" s="21">
        <v>14</v>
      </c>
      <c r="AF13" s="21">
        <v>45</v>
      </c>
      <c r="AG13" s="21">
        <v>45</v>
      </c>
      <c r="AH13" s="21"/>
      <c r="AI13" s="21">
        <v>800</v>
      </c>
      <c r="AJ13" s="21">
        <v>300</v>
      </c>
      <c r="AK13" s="21">
        <v>550</v>
      </c>
      <c r="AL13" s="22">
        <v>26</v>
      </c>
      <c r="AM13" s="23">
        <v>3240</v>
      </c>
      <c r="AN13" s="61"/>
      <c r="AO13" s="21">
        <v>5</v>
      </c>
      <c r="AP13" s="21">
        <v>3</v>
      </c>
      <c r="AQ13" s="21">
        <v>3</v>
      </c>
      <c r="AR13" s="21"/>
      <c r="AS13" s="21">
        <v>1000</v>
      </c>
      <c r="AT13" s="21">
        <v>400</v>
      </c>
      <c r="AU13" s="21">
        <v>700</v>
      </c>
      <c r="AV13" s="21">
        <v>25</v>
      </c>
      <c r="AW13" s="21">
        <v>3240</v>
      </c>
      <c r="AX13" s="21"/>
      <c r="AY13" s="21"/>
      <c r="AZ13" s="21"/>
      <c r="BA13" s="21"/>
      <c r="BB13" s="21"/>
      <c r="BC13" s="21"/>
      <c r="BD13" s="21"/>
      <c r="BE13" s="21"/>
      <c r="BF13" s="21"/>
      <c r="BG13" s="61"/>
      <c r="BH13" s="24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3"/>
      <c r="BZ13" s="61"/>
      <c r="CA13" s="24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3"/>
      <c r="CR13" s="23"/>
      <c r="CS13" s="61"/>
      <c r="CT13" s="24">
        <v>10</v>
      </c>
      <c r="CU13" s="21">
        <v>8</v>
      </c>
      <c r="CV13" s="21">
        <v>8</v>
      </c>
      <c r="CW13" s="21"/>
      <c r="CX13" s="133">
        <v>3200</v>
      </c>
      <c r="CY13" s="133">
        <v>2000</v>
      </c>
      <c r="CZ13" s="133">
        <v>2600</v>
      </c>
      <c r="DA13" s="133">
        <v>25</v>
      </c>
      <c r="DB13" s="133">
        <v>14889</v>
      </c>
      <c r="DC13" s="21">
        <v>3</v>
      </c>
      <c r="DD13" s="21">
        <v>1</v>
      </c>
      <c r="DE13" s="21">
        <v>1</v>
      </c>
      <c r="DF13" s="21"/>
      <c r="DG13" s="133">
        <v>3000</v>
      </c>
      <c r="DH13" s="133">
        <v>1500</v>
      </c>
      <c r="DI13" s="133">
        <v>2250</v>
      </c>
      <c r="DJ13" s="133">
        <v>80</v>
      </c>
      <c r="DK13" s="133">
        <v>16645</v>
      </c>
      <c r="DL13" s="61"/>
      <c r="DM13" s="21">
        <v>4</v>
      </c>
      <c r="DN13" s="21">
        <v>25</v>
      </c>
      <c r="DO13" s="21">
        <v>25</v>
      </c>
      <c r="DP13" s="21"/>
      <c r="DQ13" s="133">
        <v>17800</v>
      </c>
      <c r="DR13" s="133">
        <v>8900</v>
      </c>
      <c r="DS13" s="133">
        <v>13350</v>
      </c>
      <c r="DT13" s="133">
        <v>5</v>
      </c>
      <c r="DU13" s="133">
        <v>71031</v>
      </c>
    </row>
    <row r="14" spans="1:125" x14ac:dyDescent="0.2">
      <c r="A14" s="27">
        <v>10</v>
      </c>
      <c r="B14" s="5">
        <v>637</v>
      </c>
      <c r="C14" s="21"/>
      <c r="D14" s="21"/>
      <c r="E14" s="21"/>
      <c r="F14" s="21"/>
      <c r="G14" s="21"/>
      <c r="H14" s="21"/>
      <c r="I14" s="21"/>
      <c r="J14" s="21"/>
      <c r="K14" s="23"/>
      <c r="L14" s="21"/>
      <c r="M14" s="21"/>
      <c r="N14" s="21"/>
      <c r="O14" s="21"/>
      <c r="P14" s="21"/>
      <c r="Q14" s="21"/>
      <c r="R14" s="21"/>
      <c r="S14" s="21"/>
      <c r="T14" s="23"/>
      <c r="U14" s="22"/>
      <c r="V14" s="21">
        <v>17</v>
      </c>
      <c r="W14" s="21">
        <v>89</v>
      </c>
      <c r="X14" s="21">
        <v>89</v>
      </c>
      <c r="Y14" s="21"/>
      <c r="Z14" s="21">
        <v>300</v>
      </c>
      <c r="AA14" s="21">
        <v>100</v>
      </c>
      <c r="AB14" s="21">
        <v>200</v>
      </c>
      <c r="AC14" s="21">
        <v>35</v>
      </c>
      <c r="AD14" s="25">
        <v>8095</v>
      </c>
      <c r="AE14" s="21">
        <v>25</v>
      </c>
      <c r="AF14" s="21">
        <v>57</v>
      </c>
      <c r="AG14" s="21">
        <v>57</v>
      </c>
      <c r="AH14" s="21"/>
      <c r="AI14" s="21">
        <v>800</v>
      </c>
      <c r="AJ14" s="21">
        <v>300</v>
      </c>
      <c r="AK14" s="21">
        <v>550</v>
      </c>
      <c r="AL14" s="22">
        <v>26</v>
      </c>
      <c r="AM14" s="23">
        <v>3240</v>
      </c>
      <c r="AN14" s="61"/>
      <c r="AO14" s="21">
        <v>5</v>
      </c>
      <c r="AP14" s="21">
        <v>27</v>
      </c>
      <c r="AQ14" s="21">
        <v>27</v>
      </c>
      <c r="AR14" s="21"/>
      <c r="AS14" s="21">
        <v>1000</v>
      </c>
      <c r="AT14" s="21">
        <v>400</v>
      </c>
      <c r="AU14" s="21">
        <v>700</v>
      </c>
      <c r="AV14" s="21">
        <v>25</v>
      </c>
      <c r="AW14" s="21">
        <v>3240</v>
      </c>
      <c r="AX14" s="21">
        <v>10</v>
      </c>
      <c r="AY14" s="21">
        <v>45</v>
      </c>
      <c r="AZ14" s="21">
        <v>45</v>
      </c>
      <c r="BA14" s="21"/>
      <c r="BB14" s="133">
        <v>1000</v>
      </c>
      <c r="BC14" s="133">
        <v>800</v>
      </c>
      <c r="BD14" s="133">
        <v>900</v>
      </c>
      <c r="BE14" s="133">
        <v>40</v>
      </c>
      <c r="BF14" s="133">
        <v>30000</v>
      </c>
      <c r="BG14" s="61"/>
      <c r="BH14" s="24">
        <v>3</v>
      </c>
      <c r="BI14" s="21">
        <v>14</v>
      </c>
      <c r="BJ14" s="21">
        <v>14</v>
      </c>
      <c r="BK14" s="21"/>
      <c r="BL14" s="133">
        <v>1200</v>
      </c>
      <c r="BM14" s="133">
        <v>700</v>
      </c>
      <c r="BN14" s="133">
        <v>950</v>
      </c>
      <c r="BO14" s="133">
        <v>80</v>
      </c>
      <c r="BP14" s="133">
        <v>10120</v>
      </c>
      <c r="BQ14" s="21"/>
      <c r="BR14" s="21"/>
      <c r="BS14" s="21"/>
      <c r="BT14" s="21"/>
      <c r="BU14" s="21"/>
      <c r="BV14" s="21"/>
      <c r="BW14" s="21"/>
      <c r="BX14" s="21"/>
      <c r="BY14" s="23"/>
      <c r="BZ14" s="61"/>
      <c r="CA14" s="24">
        <v>1</v>
      </c>
      <c r="CB14" s="21">
        <v>5</v>
      </c>
      <c r="CC14" s="21">
        <v>5</v>
      </c>
      <c r="CD14" s="21"/>
      <c r="CE14" s="133">
        <v>1300</v>
      </c>
      <c r="CF14" s="133">
        <v>1000</v>
      </c>
      <c r="CG14" s="133">
        <v>1150</v>
      </c>
      <c r="CH14" s="133">
        <v>10</v>
      </c>
      <c r="CI14" s="133">
        <v>8540</v>
      </c>
      <c r="CJ14" s="21"/>
      <c r="CK14" s="21"/>
      <c r="CL14" s="21"/>
      <c r="CM14" s="21"/>
      <c r="CN14" s="21"/>
      <c r="CO14" s="21"/>
      <c r="CP14" s="21"/>
      <c r="CQ14" s="23"/>
      <c r="CR14" s="23"/>
      <c r="CS14" s="61"/>
      <c r="CT14" s="24">
        <v>18</v>
      </c>
      <c r="CU14" s="21">
        <v>89</v>
      </c>
      <c r="CV14" s="21">
        <v>89</v>
      </c>
      <c r="CW14" s="21"/>
      <c r="CX14" s="133">
        <v>3200</v>
      </c>
      <c r="CY14" s="133">
        <v>2000</v>
      </c>
      <c r="CZ14" s="133">
        <v>2600</v>
      </c>
      <c r="DA14" s="133">
        <v>25</v>
      </c>
      <c r="DB14" s="133">
        <v>14889</v>
      </c>
      <c r="DC14" s="21">
        <v>9</v>
      </c>
      <c r="DD14" s="21">
        <v>48</v>
      </c>
      <c r="DE14" s="21">
        <v>48</v>
      </c>
      <c r="DF14" s="21"/>
      <c r="DG14" s="133">
        <v>3000</v>
      </c>
      <c r="DH14" s="133">
        <v>1500</v>
      </c>
      <c r="DI14" s="133">
        <v>2250</v>
      </c>
      <c r="DJ14" s="133">
        <v>80</v>
      </c>
      <c r="DK14" s="133">
        <v>16645</v>
      </c>
      <c r="DL14" s="61"/>
      <c r="DM14" s="21">
        <v>24</v>
      </c>
      <c r="DN14" s="21">
        <v>145</v>
      </c>
      <c r="DO14" s="21">
        <v>145</v>
      </c>
      <c r="DP14" s="21"/>
      <c r="DQ14" s="133">
        <v>17800</v>
      </c>
      <c r="DR14" s="133">
        <v>8900</v>
      </c>
      <c r="DS14" s="133">
        <v>13350</v>
      </c>
      <c r="DT14" s="133">
        <v>5</v>
      </c>
      <c r="DU14" s="133">
        <v>71031</v>
      </c>
    </row>
    <row r="15" spans="1:125" x14ac:dyDescent="0.2">
      <c r="A15" s="27">
        <v>11</v>
      </c>
      <c r="B15" s="5">
        <v>722</v>
      </c>
      <c r="C15" s="21"/>
      <c r="D15" s="21"/>
      <c r="E15" s="21"/>
      <c r="F15" s="21"/>
      <c r="G15" s="21"/>
      <c r="H15" s="21"/>
      <c r="I15" s="21"/>
      <c r="J15" s="21"/>
      <c r="K15" s="23"/>
      <c r="L15" s="21"/>
      <c r="M15" s="21"/>
      <c r="N15" s="21"/>
      <c r="O15" s="21"/>
      <c r="P15" s="21"/>
      <c r="Q15" s="21"/>
      <c r="R15" s="21"/>
      <c r="S15" s="21"/>
      <c r="T15" s="23"/>
      <c r="U15" s="22"/>
      <c r="V15" s="21">
        <v>8</v>
      </c>
      <c r="W15" s="21">
        <v>21</v>
      </c>
      <c r="X15" s="21">
        <v>21</v>
      </c>
      <c r="Y15" s="21"/>
      <c r="Z15" s="21">
        <v>300</v>
      </c>
      <c r="AA15" s="21">
        <v>100</v>
      </c>
      <c r="AB15" s="21">
        <v>200</v>
      </c>
      <c r="AC15" s="21">
        <v>35</v>
      </c>
      <c r="AD15" s="25">
        <v>8095</v>
      </c>
      <c r="AE15" s="21">
        <v>18</v>
      </c>
      <c r="AF15" s="21">
        <v>51</v>
      </c>
      <c r="AG15" s="21">
        <v>51</v>
      </c>
      <c r="AH15" s="21"/>
      <c r="AI15" s="21">
        <v>800</v>
      </c>
      <c r="AJ15" s="21">
        <v>300</v>
      </c>
      <c r="AK15" s="21">
        <v>550</v>
      </c>
      <c r="AL15" s="22">
        <v>26</v>
      </c>
      <c r="AM15" s="23">
        <v>3240</v>
      </c>
      <c r="AN15" s="61"/>
      <c r="AO15" s="21">
        <v>2</v>
      </c>
      <c r="AP15" s="21">
        <v>3</v>
      </c>
      <c r="AQ15" s="21">
        <v>3</v>
      </c>
      <c r="AR15" s="21"/>
      <c r="AS15" s="21">
        <v>1000</v>
      </c>
      <c r="AT15" s="21">
        <v>400</v>
      </c>
      <c r="AU15" s="21">
        <v>700</v>
      </c>
      <c r="AV15" s="21">
        <v>25</v>
      </c>
      <c r="AW15" s="21">
        <v>3240</v>
      </c>
      <c r="AX15" s="21">
        <v>2</v>
      </c>
      <c r="AY15" s="21">
        <v>4</v>
      </c>
      <c r="AZ15" s="21">
        <v>4</v>
      </c>
      <c r="BA15" s="21"/>
      <c r="BB15" s="133">
        <v>1000</v>
      </c>
      <c r="BC15" s="133">
        <v>800</v>
      </c>
      <c r="BD15" s="133">
        <v>900</v>
      </c>
      <c r="BE15" s="133">
        <v>40</v>
      </c>
      <c r="BF15" s="133">
        <v>30000</v>
      </c>
      <c r="BG15" s="61"/>
      <c r="BH15" s="24">
        <v>13</v>
      </c>
      <c r="BI15" s="21">
        <v>32</v>
      </c>
      <c r="BJ15" s="21">
        <v>32</v>
      </c>
      <c r="BK15" s="21"/>
      <c r="BL15" s="133">
        <v>1200</v>
      </c>
      <c r="BM15" s="133">
        <v>700</v>
      </c>
      <c r="BN15" s="133">
        <v>950</v>
      </c>
      <c r="BO15" s="133">
        <v>80</v>
      </c>
      <c r="BP15" s="133">
        <v>10120</v>
      </c>
      <c r="BQ15" s="21"/>
      <c r="BR15" s="21"/>
      <c r="BS15" s="21"/>
      <c r="BT15" s="21"/>
      <c r="BU15" s="21"/>
      <c r="BV15" s="21"/>
      <c r="BW15" s="21"/>
      <c r="BX15" s="21"/>
      <c r="BY15" s="23"/>
      <c r="BZ15" s="61"/>
      <c r="CA15" s="24"/>
      <c r="CB15" s="21"/>
      <c r="CC15" s="21"/>
      <c r="CD15" s="21"/>
      <c r="CE15" s="21"/>
      <c r="CF15" s="21"/>
      <c r="CG15" s="21"/>
      <c r="CH15" s="21"/>
      <c r="CI15" s="21"/>
      <c r="CJ15" s="21">
        <v>1</v>
      </c>
      <c r="CK15" s="21">
        <v>1</v>
      </c>
      <c r="CL15" s="21"/>
      <c r="CM15" s="133">
        <v>1700</v>
      </c>
      <c r="CN15" s="133">
        <v>800</v>
      </c>
      <c r="CO15" s="133">
        <v>1250</v>
      </c>
      <c r="CP15" s="133">
        <v>14</v>
      </c>
      <c r="CQ15" s="133">
        <v>12491</v>
      </c>
      <c r="CR15" s="23"/>
      <c r="CS15" s="61"/>
      <c r="CT15" s="24">
        <v>24</v>
      </c>
      <c r="CU15" s="21">
        <v>108</v>
      </c>
      <c r="CV15" s="21">
        <v>108</v>
      </c>
      <c r="CW15" s="21"/>
      <c r="CX15" s="133">
        <v>3200</v>
      </c>
      <c r="CY15" s="133">
        <v>2000</v>
      </c>
      <c r="CZ15" s="133">
        <v>2600</v>
      </c>
      <c r="DA15" s="133">
        <v>25</v>
      </c>
      <c r="DB15" s="133">
        <v>14889</v>
      </c>
      <c r="DC15" s="21"/>
      <c r="DD15" s="21"/>
      <c r="DE15" s="21"/>
      <c r="DF15" s="21"/>
      <c r="DG15" s="133"/>
      <c r="DH15" s="133"/>
      <c r="DI15" s="133"/>
      <c r="DJ15" s="133"/>
      <c r="DK15" s="133"/>
      <c r="DL15" s="61"/>
      <c r="DM15" s="21">
        <v>14</v>
      </c>
      <c r="DN15" s="21">
        <v>107</v>
      </c>
      <c r="DO15" s="21">
        <v>107</v>
      </c>
      <c r="DP15" s="21"/>
      <c r="DQ15" s="133">
        <v>17800</v>
      </c>
      <c r="DR15" s="133">
        <v>8900</v>
      </c>
      <c r="DS15" s="133">
        <v>13350</v>
      </c>
      <c r="DT15" s="133">
        <v>5</v>
      </c>
      <c r="DU15" s="133">
        <v>71031</v>
      </c>
    </row>
    <row r="16" spans="1:125" x14ac:dyDescent="0.2">
      <c r="A16" s="27">
        <v>12</v>
      </c>
      <c r="B16" s="5">
        <v>245</v>
      </c>
      <c r="C16" s="21"/>
      <c r="D16" s="21"/>
      <c r="E16" s="21"/>
      <c r="F16" s="21"/>
      <c r="G16" s="21"/>
      <c r="H16" s="21"/>
      <c r="I16" s="21"/>
      <c r="J16" s="21"/>
      <c r="K16" s="23"/>
      <c r="L16" s="21">
        <v>1</v>
      </c>
      <c r="M16" s="21">
        <v>15.5</v>
      </c>
      <c r="N16" s="21">
        <v>15.5</v>
      </c>
      <c r="O16" s="21"/>
      <c r="P16" s="21">
        <v>2000</v>
      </c>
      <c r="Q16" s="21">
        <v>1500</v>
      </c>
      <c r="R16" s="21">
        <v>1750</v>
      </c>
      <c r="S16" s="21">
        <v>12</v>
      </c>
      <c r="T16" s="23">
        <v>7459</v>
      </c>
      <c r="U16" s="22"/>
      <c r="V16" s="21">
        <v>2</v>
      </c>
      <c r="W16" s="21">
        <v>3</v>
      </c>
      <c r="X16" s="21">
        <v>3</v>
      </c>
      <c r="Y16" s="21"/>
      <c r="Z16" s="21">
        <v>300</v>
      </c>
      <c r="AA16" s="21">
        <v>100</v>
      </c>
      <c r="AB16" s="21">
        <v>200</v>
      </c>
      <c r="AC16" s="21">
        <v>35</v>
      </c>
      <c r="AD16" s="25">
        <v>8095</v>
      </c>
      <c r="AE16" s="21">
        <v>3</v>
      </c>
      <c r="AF16" s="21">
        <v>22</v>
      </c>
      <c r="AG16" s="21">
        <v>22</v>
      </c>
      <c r="AH16" s="21"/>
      <c r="AI16" s="21">
        <v>800</v>
      </c>
      <c r="AJ16" s="21">
        <v>300</v>
      </c>
      <c r="AK16" s="21">
        <v>550</v>
      </c>
      <c r="AL16" s="22">
        <v>26</v>
      </c>
      <c r="AM16" s="23">
        <v>3240</v>
      </c>
      <c r="AN16" s="61"/>
      <c r="AO16" s="21">
        <v>1</v>
      </c>
      <c r="AP16" s="21">
        <v>2</v>
      </c>
      <c r="AQ16" s="21">
        <v>2</v>
      </c>
      <c r="AR16" s="21"/>
      <c r="AS16" s="21">
        <v>1000</v>
      </c>
      <c r="AT16" s="21">
        <v>400</v>
      </c>
      <c r="AU16" s="21">
        <v>700</v>
      </c>
      <c r="AV16" s="21">
        <v>25</v>
      </c>
      <c r="AW16" s="21">
        <v>3240</v>
      </c>
      <c r="AX16" s="21">
        <v>1</v>
      </c>
      <c r="AY16" s="21">
        <v>14</v>
      </c>
      <c r="AZ16" s="21">
        <v>14</v>
      </c>
      <c r="BA16" s="21"/>
      <c r="BB16" s="133">
        <v>1000</v>
      </c>
      <c r="BC16" s="133">
        <v>800</v>
      </c>
      <c r="BD16" s="133">
        <v>900</v>
      </c>
      <c r="BE16" s="133">
        <v>40</v>
      </c>
      <c r="BF16" s="133">
        <v>30000</v>
      </c>
      <c r="BG16" s="61"/>
      <c r="BH16" s="24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3"/>
      <c r="BZ16" s="61"/>
      <c r="CA16" s="24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3"/>
      <c r="CS16" s="61"/>
      <c r="CT16" s="24">
        <v>3</v>
      </c>
      <c r="CU16" s="21">
        <v>9</v>
      </c>
      <c r="CV16" s="21">
        <v>9</v>
      </c>
      <c r="CW16" s="21"/>
      <c r="CX16" s="133">
        <v>3200</v>
      </c>
      <c r="CY16" s="133">
        <v>2000</v>
      </c>
      <c r="CZ16" s="133">
        <v>2600</v>
      </c>
      <c r="DA16" s="133">
        <v>25</v>
      </c>
      <c r="DB16" s="133">
        <v>14889</v>
      </c>
      <c r="DC16" s="21">
        <v>1</v>
      </c>
      <c r="DD16" s="21">
        <v>1</v>
      </c>
      <c r="DE16" s="21">
        <v>1</v>
      </c>
      <c r="DF16" s="21"/>
      <c r="DG16" s="133">
        <v>3000</v>
      </c>
      <c r="DH16" s="133">
        <v>1500</v>
      </c>
      <c r="DI16" s="133">
        <v>2250</v>
      </c>
      <c r="DJ16" s="133">
        <v>80</v>
      </c>
      <c r="DK16" s="133">
        <v>16645</v>
      </c>
      <c r="DL16" s="61"/>
      <c r="DM16" s="21">
        <v>4</v>
      </c>
      <c r="DN16" s="21">
        <v>34</v>
      </c>
      <c r="DO16" s="21">
        <v>34</v>
      </c>
      <c r="DP16" s="21"/>
      <c r="DQ16" s="133">
        <v>17800</v>
      </c>
      <c r="DR16" s="133">
        <v>8900</v>
      </c>
      <c r="DS16" s="133">
        <v>13350</v>
      </c>
      <c r="DT16" s="133">
        <v>5</v>
      </c>
      <c r="DU16" s="133">
        <v>71031</v>
      </c>
    </row>
    <row r="17" spans="1:125" x14ac:dyDescent="0.2">
      <c r="A17" s="27">
        <v>13</v>
      </c>
      <c r="B17" s="5">
        <v>102</v>
      </c>
      <c r="C17" s="21"/>
      <c r="D17" s="21"/>
      <c r="E17" s="21"/>
      <c r="F17" s="21"/>
      <c r="G17" s="21"/>
      <c r="H17" s="21"/>
      <c r="I17" s="21"/>
      <c r="J17" s="21"/>
      <c r="K17" s="23"/>
      <c r="L17" s="21"/>
      <c r="M17" s="21"/>
      <c r="N17" s="21"/>
      <c r="O17" s="21"/>
      <c r="P17" s="21"/>
      <c r="Q17" s="21"/>
      <c r="R17" s="21"/>
      <c r="S17" s="21"/>
      <c r="T17" s="23"/>
      <c r="U17" s="22"/>
      <c r="V17" s="21">
        <v>3</v>
      </c>
      <c r="W17" s="21">
        <v>1</v>
      </c>
      <c r="X17" s="21">
        <v>1</v>
      </c>
      <c r="Y17" s="21"/>
      <c r="Z17" s="21">
        <v>300</v>
      </c>
      <c r="AA17" s="21">
        <v>100</v>
      </c>
      <c r="AB17" s="21">
        <v>200</v>
      </c>
      <c r="AC17" s="21">
        <v>35</v>
      </c>
      <c r="AD17" s="25">
        <v>8095</v>
      </c>
      <c r="AE17" s="21"/>
      <c r="AF17" s="21"/>
      <c r="AG17" s="21"/>
      <c r="AH17" s="21"/>
      <c r="AI17" s="21"/>
      <c r="AJ17" s="21"/>
      <c r="AK17" s="21"/>
      <c r="AL17" s="21"/>
      <c r="AM17" s="23"/>
      <c r="AN17" s="61"/>
      <c r="AO17" s="24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3"/>
      <c r="BG17" s="61"/>
      <c r="BH17" s="24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3"/>
      <c r="BZ17" s="61"/>
      <c r="CA17" s="24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3"/>
      <c r="CS17" s="61"/>
      <c r="CT17" s="24">
        <v>4</v>
      </c>
      <c r="CU17" s="21">
        <v>1</v>
      </c>
      <c r="CV17" s="21">
        <v>1</v>
      </c>
      <c r="CW17" s="21"/>
      <c r="CX17" s="133">
        <v>3200</v>
      </c>
      <c r="CY17" s="133">
        <v>2000</v>
      </c>
      <c r="CZ17" s="133">
        <v>2600</v>
      </c>
      <c r="DA17" s="133">
        <v>25</v>
      </c>
      <c r="DB17" s="133">
        <v>14889</v>
      </c>
      <c r="DC17" s="21"/>
      <c r="DD17" s="21"/>
      <c r="DE17" s="21"/>
      <c r="DF17" s="21"/>
      <c r="DG17" s="21"/>
      <c r="DH17" s="21"/>
      <c r="DI17" s="21"/>
      <c r="DJ17" s="21"/>
      <c r="DK17" s="23"/>
      <c r="DL17" s="61"/>
      <c r="DM17" s="24"/>
      <c r="DN17" s="21"/>
      <c r="DO17" s="21"/>
      <c r="DP17" s="21"/>
      <c r="DQ17" s="21"/>
      <c r="DR17" s="21"/>
      <c r="DS17" s="21"/>
      <c r="DT17" s="21"/>
      <c r="DU17" s="21"/>
    </row>
    <row r="18" spans="1:125" x14ac:dyDescent="0.2">
      <c r="A18" s="27"/>
      <c r="B18" s="28"/>
      <c r="C18" s="21"/>
      <c r="D18" s="21"/>
      <c r="E18" s="21"/>
      <c r="F18" s="21"/>
      <c r="G18" s="21"/>
      <c r="H18" s="21"/>
      <c r="I18" s="21"/>
      <c r="J18" s="21"/>
      <c r="K18" s="23"/>
      <c r="L18" s="21"/>
      <c r="M18" s="21"/>
      <c r="N18" s="21"/>
      <c r="O18" s="21"/>
      <c r="P18" s="21"/>
      <c r="Q18" s="21"/>
      <c r="R18" s="21"/>
      <c r="S18" s="21"/>
      <c r="T18" s="23"/>
      <c r="U18" s="22"/>
      <c r="V18" s="21"/>
      <c r="W18" s="21"/>
      <c r="X18" s="21"/>
      <c r="Y18" s="21"/>
      <c r="Z18" s="21"/>
      <c r="AA18" s="21"/>
      <c r="AB18" s="21"/>
      <c r="AC18" s="21"/>
      <c r="AD18" s="23"/>
      <c r="AE18" s="21"/>
      <c r="AF18" s="21"/>
      <c r="AG18" s="21"/>
      <c r="AH18" s="21"/>
      <c r="AI18" s="21"/>
      <c r="AJ18" s="21"/>
      <c r="AK18" s="21"/>
      <c r="AL18" s="21"/>
      <c r="AM18" s="23"/>
      <c r="AN18" s="61"/>
      <c r="AO18" s="24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3"/>
      <c r="BG18" s="61"/>
      <c r="BH18" s="24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3"/>
      <c r="BZ18" s="61"/>
      <c r="CA18" s="24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3"/>
      <c r="CS18" s="61"/>
      <c r="CT18" s="24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3"/>
      <c r="DL18" s="61"/>
      <c r="DM18" s="24"/>
      <c r="DN18" s="21"/>
      <c r="DO18" s="21"/>
      <c r="DP18" s="21"/>
      <c r="DQ18" s="21"/>
      <c r="DR18" s="21"/>
      <c r="DS18" s="21"/>
      <c r="DT18" s="21"/>
      <c r="DU18" s="21"/>
    </row>
    <row r="19" spans="1:125" s="3" customFormat="1" x14ac:dyDescent="0.2">
      <c r="A19" s="26" t="s">
        <v>36</v>
      </c>
      <c r="B19" s="29">
        <f>SUM(B5:B18)</f>
        <v>6145</v>
      </c>
      <c r="C19" s="29">
        <f>SUM(C5:C18)</f>
        <v>1</v>
      </c>
      <c r="D19" s="29">
        <f>SUM(D5:D18)</f>
        <v>45</v>
      </c>
      <c r="E19" s="29">
        <f>SUM(E5:E18)</f>
        <v>45</v>
      </c>
      <c r="F19" s="29">
        <f>SUM(F5:F18)</f>
        <v>0</v>
      </c>
      <c r="G19" s="30">
        <f>AVERAGE(G5:G18)</f>
        <v>800</v>
      </c>
      <c r="H19" s="30">
        <f>AVERAGE(H5:H18)</f>
        <v>700</v>
      </c>
      <c r="I19" s="30">
        <f>AVERAGE(I5:I18)</f>
        <v>750</v>
      </c>
      <c r="J19" s="30">
        <f>AVERAGE(J5:J18)</f>
        <v>7.5</v>
      </c>
      <c r="K19" s="31">
        <f>AVERAGE(K5:K18)</f>
        <v>3968</v>
      </c>
      <c r="L19" s="29">
        <f>SUM(L5:L18)</f>
        <v>2</v>
      </c>
      <c r="M19" s="29">
        <f>SUM(M5:M18)</f>
        <v>19.25</v>
      </c>
      <c r="N19" s="29">
        <f>SUM(N5:N18)</f>
        <v>19.25</v>
      </c>
      <c r="O19" s="29">
        <f>SUM(O5:O18)</f>
        <v>0</v>
      </c>
      <c r="P19" s="30">
        <f>AVERAGE(P5:P18)</f>
        <v>2000</v>
      </c>
      <c r="Q19" s="30">
        <f>AVERAGE(Q5:Q18)</f>
        <v>1500</v>
      </c>
      <c r="R19" s="30">
        <f>AVERAGE(R5:R18)</f>
        <v>1750</v>
      </c>
      <c r="S19" s="30">
        <f>AVERAGE(S5:S18)</f>
        <v>12</v>
      </c>
      <c r="T19" s="31">
        <f>AVERAGE(T5:T18)</f>
        <v>7459</v>
      </c>
      <c r="U19" s="126"/>
      <c r="V19" s="29">
        <f>SUM(V5:V18)</f>
        <v>149</v>
      </c>
      <c r="W19" s="29">
        <f>SUM(W5:W18)</f>
        <v>369</v>
      </c>
      <c r="X19" s="29">
        <f>SUM(X5:X18)</f>
        <v>369</v>
      </c>
      <c r="Y19" s="29">
        <f>SUM(Y5:Y18)</f>
        <v>0</v>
      </c>
      <c r="Z19" s="30">
        <f>AVERAGE(Z5:Z18)</f>
        <v>300</v>
      </c>
      <c r="AA19" s="30">
        <f>AVERAGE(AA5:AA18)</f>
        <v>100</v>
      </c>
      <c r="AB19" s="30">
        <f>AVERAGE(AB5:AB18)</f>
        <v>200</v>
      </c>
      <c r="AC19" s="30">
        <f>AVERAGE(AC5:AC18)</f>
        <v>35</v>
      </c>
      <c r="AD19" s="31">
        <f>AVERAGE(AD5:AD18)</f>
        <v>8095</v>
      </c>
      <c r="AE19" s="29">
        <f>SUM(AE5:AE18)</f>
        <v>406</v>
      </c>
      <c r="AF19" s="29">
        <f>SUM(AF5:AF18)</f>
        <v>521</v>
      </c>
      <c r="AG19" s="29">
        <f>SUM(AG5:AG18)</f>
        <v>521</v>
      </c>
      <c r="AH19" s="29">
        <f>SUM(AH5:AH18)</f>
        <v>0</v>
      </c>
      <c r="AI19" s="30">
        <f>AVERAGE(AI5:AI18)</f>
        <v>800</v>
      </c>
      <c r="AJ19" s="30">
        <f>AVERAGE(AJ5:AJ18)</f>
        <v>300</v>
      </c>
      <c r="AK19" s="30">
        <f>AVERAGE(AK5:AK18)</f>
        <v>550</v>
      </c>
      <c r="AL19" s="30">
        <f>AVERAGE(AL5:AL18)</f>
        <v>26</v>
      </c>
      <c r="AM19" s="31">
        <f>AVERAGE(AM5:AM18)</f>
        <v>3240</v>
      </c>
      <c r="AN19" s="63"/>
      <c r="AO19" s="32">
        <f>SUM(AO5:AO18)</f>
        <v>79</v>
      </c>
      <c r="AP19" s="32">
        <f>SUM(AP5:AP18)</f>
        <v>193</v>
      </c>
      <c r="AQ19" s="32">
        <f>SUM(AQ5:AQ18)</f>
        <v>193</v>
      </c>
      <c r="AR19" s="32">
        <f>SUM(AR5:AR18)</f>
        <v>0</v>
      </c>
      <c r="AS19" s="30">
        <f>AVERAGE(AS5:AS18)</f>
        <v>1000</v>
      </c>
      <c r="AT19" s="30">
        <f>AVERAGE(AT5:AT18)</f>
        <v>400</v>
      </c>
      <c r="AU19" s="30">
        <f>AVERAGE(AU5:AU18)</f>
        <v>700</v>
      </c>
      <c r="AV19" s="30">
        <f t="shared" ref="AV19" si="0">AVERAGE(AV5:AV18)</f>
        <v>25</v>
      </c>
      <c r="AW19" s="30">
        <f>AVERAGE(AW5:AW18)</f>
        <v>3240</v>
      </c>
      <c r="AX19" s="29">
        <f>SUM(AX5:AX18)</f>
        <v>21</v>
      </c>
      <c r="AY19" s="29">
        <f>SUM(AY5:AY18)</f>
        <v>92</v>
      </c>
      <c r="AZ19" s="29">
        <f>SUM(AZ5:AZ18)</f>
        <v>92</v>
      </c>
      <c r="BA19" s="29">
        <f>SUM(BA5:BA18)</f>
        <v>0</v>
      </c>
      <c r="BB19" s="30">
        <f>AVERAGE(BB5:BB18)</f>
        <v>1000</v>
      </c>
      <c r="BC19" s="30">
        <f>AVERAGE(BC5:BC18)</f>
        <v>800</v>
      </c>
      <c r="BD19" s="30">
        <f>AVERAGE(BD5:BD18)</f>
        <v>900</v>
      </c>
      <c r="BE19" s="30">
        <f>AVERAGE(BE5:BE18)</f>
        <v>40</v>
      </c>
      <c r="BF19" s="31">
        <f>AVERAGE(BF5:BF18)</f>
        <v>30000</v>
      </c>
      <c r="BG19" s="63"/>
      <c r="BH19" s="32">
        <f>SUM(BH5:BH18)</f>
        <v>31</v>
      </c>
      <c r="BI19" s="32">
        <f>SUM(BI5:BI18)</f>
        <v>112</v>
      </c>
      <c r="BJ19" s="32">
        <f>SUM(BJ5:BJ18)</f>
        <v>112</v>
      </c>
      <c r="BK19" s="32">
        <f>SUM(BK5:BK18)</f>
        <v>0</v>
      </c>
      <c r="BL19" s="30">
        <f>AVERAGE(BL5:BL18)</f>
        <v>1200</v>
      </c>
      <c r="BM19" s="30">
        <f>AVERAGE(BM5:BM18)</f>
        <v>700</v>
      </c>
      <c r="BN19" s="30">
        <f>AVERAGE(BN5:BN18)</f>
        <v>950</v>
      </c>
      <c r="BO19" s="30">
        <f t="shared" ref="BO19" si="1">AVERAGE(BO5:BO18)</f>
        <v>80</v>
      </c>
      <c r="BP19" s="30">
        <f>AVERAGE(BP5:BP18)</f>
        <v>10120</v>
      </c>
      <c r="BQ19" s="29">
        <f>SUM(BQ5:BQ18)</f>
        <v>10</v>
      </c>
      <c r="BR19" s="29">
        <f>SUM(BR5:BR18)</f>
        <v>29</v>
      </c>
      <c r="BS19" s="29">
        <f>SUM(BS5:BS18)</f>
        <v>29</v>
      </c>
      <c r="BT19" s="29">
        <f>SUM(BT5:BT18)</f>
        <v>0</v>
      </c>
      <c r="BU19" s="30">
        <f>AVERAGE(BU5:BU18)</f>
        <v>1500</v>
      </c>
      <c r="BV19" s="30">
        <f>AVERAGE(BV5:BV18)</f>
        <v>900</v>
      </c>
      <c r="BW19" s="30">
        <f>AVERAGE(BW5:BW18)</f>
        <v>1200</v>
      </c>
      <c r="BX19" s="30">
        <f>AVERAGE(BX5:BX18)</f>
        <v>10</v>
      </c>
      <c r="BY19" s="31">
        <f>AVERAGE(BY5:BY18)</f>
        <v>12904</v>
      </c>
      <c r="BZ19" s="63"/>
      <c r="CA19" s="32">
        <f>SUM(CA5:CA18)</f>
        <v>10</v>
      </c>
      <c r="CB19" s="32">
        <f>SUM(CB5:CB18)</f>
        <v>43</v>
      </c>
      <c r="CC19" s="32">
        <f>SUM(CC5:CC18)</f>
        <v>43</v>
      </c>
      <c r="CD19" s="32">
        <f>SUM(CD5:CD18)</f>
        <v>0</v>
      </c>
      <c r="CE19" s="30">
        <f>AVERAGE(CE5:CE18)</f>
        <v>1300</v>
      </c>
      <c r="CF19" s="30">
        <f>AVERAGE(CF5:CF18)</f>
        <v>1000</v>
      </c>
      <c r="CG19" s="30">
        <f>AVERAGE(CG5:CG18)</f>
        <v>1150</v>
      </c>
      <c r="CH19" s="30">
        <f t="shared" ref="CH19" si="2">AVERAGE(CH5:CH18)</f>
        <v>10</v>
      </c>
      <c r="CI19" s="30">
        <f>AVERAGE(CI5:CI18)</f>
        <v>8540</v>
      </c>
      <c r="CJ19" s="29">
        <f>SUM(CJ5:CJ18)</f>
        <v>11</v>
      </c>
      <c r="CK19" s="29">
        <f>SUM(CK5:CK18)</f>
        <v>30</v>
      </c>
      <c r="CL19" s="29">
        <f>SUM(CL5:CL18)</f>
        <v>0</v>
      </c>
      <c r="CM19" s="29">
        <f>SUM(CM5:CM18)</f>
        <v>8500</v>
      </c>
      <c r="CN19" s="30">
        <f>AVERAGE(CN5:CN18)</f>
        <v>800</v>
      </c>
      <c r="CO19" s="30">
        <f>AVERAGE(CO5:CO18)</f>
        <v>1250</v>
      </c>
      <c r="CP19" s="30">
        <f>AVERAGE(CP5:CP18)</f>
        <v>14</v>
      </c>
      <c r="CQ19" s="30">
        <f>AVERAGE(CQ5:CQ18)</f>
        <v>12491</v>
      </c>
      <c r="CR19" s="31" t="e">
        <f>AVERAGE(CR5:CR18)</f>
        <v>#DIV/0!</v>
      </c>
      <c r="CS19" s="63"/>
      <c r="CT19" s="32">
        <f>SUM(CT5:CT18)</f>
        <v>145</v>
      </c>
      <c r="CU19" s="32">
        <f>SUM(CU5:CU18)</f>
        <v>453</v>
      </c>
      <c r="CV19" s="32">
        <f>SUM(CV5:CV18)</f>
        <v>453</v>
      </c>
      <c r="CW19" s="32">
        <f>SUM(CW5:CW18)</f>
        <v>0</v>
      </c>
      <c r="CX19" s="30">
        <f>AVERAGE(CX5:CX18)</f>
        <v>3200</v>
      </c>
      <c r="CY19" s="30">
        <f>AVERAGE(CY5:CY18)</f>
        <v>2000</v>
      </c>
      <c r="CZ19" s="30">
        <f>AVERAGE(CZ5:CZ18)</f>
        <v>2600</v>
      </c>
      <c r="DA19" s="30">
        <f t="shared" ref="DA19" si="3">AVERAGE(DA5:DA18)</f>
        <v>25</v>
      </c>
      <c r="DB19" s="30">
        <f>AVERAGE(DB5:DB18)</f>
        <v>14889</v>
      </c>
      <c r="DC19" s="29">
        <f>SUM(DC5:DC18)</f>
        <v>45</v>
      </c>
      <c r="DD19" s="29">
        <f>SUM(DD5:DD18)</f>
        <v>114</v>
      </c>
      <c r="DE19" s="29">
        <f>SUM(DE5:DE18)</f>
        <v>114</v>
      </c>
      <c r="DF19" s="29">
        <f>SUM(DF5:DF18)</f>
        <v>0</v>
      </c>
      <c r="DG19" s="30">
        <f>AVERAGE(DG5:DG18)</f>
        <v>3000</v>
      </c>
      <c r="DH19" s="30">
        <f>AVERAGE(DH5:DH18)</f>
        <v>1500</v>
      </c>
      <c r="DI19" s="30">
        <f>AVERAGE(DI5:DI18)</f>
        <v>2250</v>
      </c>
      <c r="DJ19" s="30">
        <f>AVERAGE(DJ5:DJ18)</f>
        <v>80</v>
      </c>
      <c r="DK19" s="31">
        <f>AVERAGE(DK5:DK18)</f>
        <v>16645</v>
      </c>
      <c r="DL19" s="63"/>
      <c r="DM19" s="32">
        <f>SUM(DM5:DM18)</f>
        <v>144</v>
      </c>
      <c r="DN19" s="32">
        <f>SUM(DN5:DN18)</f>
        <v>785</v>
      </c>
      <c r="DO19" s="32">
        <f>SUM(DO5:DO18)</f>
        <v>785</v>
      </c>
      <c r="DP19" s="32">
        <f>SUM(DP5:DP18)</f>
        <v>0</v>
      </c>
      <c r="DQ19" s="30">
        <f>AVERAGE(DQ5:DQ18)</f>
        <v>17800</v>
      </c>
      <c r="DR19" s="30">
        <f>AVERAGE(DR5:DR18)</f>
        <v>8900</v>
      </c>
      <c r="DS19" s="30">
        <f>AVERAGE(DS5:DS18)</f>
        <v>13350</v>
      </c>
      <c r="DT19" s="30">
        <f t="shared" ref="DT19" si="4">AVERAGE(DT5:DT18)</f>
        <v>5</v>
      </c>
      <c r="DU19" s="30">
        <f>AVERAGE(DU5:DU18)</f>
        <v>71031</v>
      </c>
    </row>
    <row r="20" spans="1:125" x14ac:dyDescent="0.2">
      <c r="A20" s="9"/>
      <c r="C20" s="36" t="s">
        <v>23</v>
      </c>
      <c r="D20" s="34" t="s">
        <v>54</v>
      </c>
      <c r="J20" s="35" t="s">
        <v>57</v>
      </c>
      <c r="K20" s="9"/>
      <c r="L20" s="36" t="s">
        <v>23</v>
      </c>
      <c r="M20" s="34" t="s">
        <v>54</v>
      </c>
      <c r="S20" s="35" t="s">
        <v>57</v>
      </c>
      <c r="T20" s="9"/>
      <c r="U20" s="9"/>
      <c r="V20" s="36" t="s">
        <v>23</v>
      </c>
      <c r="W20" s="34" t="s">
        <v>54</v>
      </c>
      <c r="AC20" s="35" t="s">
        <v>57</v>
      </c>
      <c r="AD20" s="9"/>
      <c r="AE20" s="36" t="s">
        <v>23</v>
      </c>
      <c r="AF20" s="34" t="s">
        <v>54</v>
      </c>
      <c r="AL20" s="35" t="s">
        <v>57</v>
      </c>
      <c r="AM20" s="9"/>
      <c r="AN20" s="9"/>
      <c r="AR20" s="9"/>
      <c r="AS20" s="35" t="s">
        <v>41</v>
      </c>
      <c r="AX20" s="36" t="s">
        <v>23</v>
      </c>
      <c r="AY20" s="34" t="s">
        <v>54</v>
      </c>
      <c r="BE20" s="35" t="s">
        <v>57</v>
      </c>
      <c r="BF20" s="9"/>
      <c r="BG20" s="9"/>
      <c r="BK20" s="9"/>
      <c r="BL20" s="35" t="s">
        <v>41</v>
      </c>
      <c r="BQ20" s="36" t="s">
        <v>23</v>
      </c>
      <c r="BR20" s="34" t="s">
        <v>54</v>
      </c>
      <c r="BX20" s="35" t="s">
        <v>57</v>
      </c>
      <c r="BY20" s="9"/>
      <c r="BZ20" s="9"/>
      <c r="CD20" s="9"/>
      <c r="CE20" s="35" t="s">
        <v>41</v>
      </c>
      <c r="CJ20" s="36" t="s">
        <v>23</v>
      </c>
      <c r="CK20" s="34" t="s">
        <v>54</v>
      </c>
      <c r="CQ20" s="35" t="s">
        <v>57</v>
      </c>
      <c r="CR20" s="9"/>
      <c r="CS20" s="9"/>
      <c r="CW20" s="9"/>
      <c r="CX20" s="35" t="s">
        <v>41</v>
      </c>
      <c r="DC20" s="36" t="s">
        <v>23</v>
      </c>
      <c r="DD20" s="34" t="s">
        <v>54</v>
      </c>
      <c r="DJ20" s="35" t="s">
        <v>57</v>
      </c>
      <c r="DK20" s="9"/>
      <c r="DL20" s="9"/>
      <c r="DP20" s="9"/>
      <c r="DQ20" s="35" t="s">
        <v>41</v>
      </c>
    </row>
    <row r="21" spans="1:125" x14ac:dyDescent="0.2">
      <c r="A21" s="34"/>
      <c r="H21" s="12"/>
      <c r="Q21" s="12"/>
      <c r="AA21" s="12"/>
      <c r="AJ21" s="12"/>
      <c r="AR21" s="12"/>
      <c r="BC21" s="12"/>
      <c r="BK21" s="12"/>
      <c r="BV21" s="12"/>
      <c r="CD21" s="12"/>
      <c r="CO21" s="12"/>
      <c r="CW21" s="12"/>
      <c r="DH21" s="12"/>
      <c r="DP21" s="12"/>
    </row>
    <row r="22" spans="1:125" x14ac:dyDescent="0.2">
      <c r="A22" s="35"/>
      <c r="D22" s="3"/>
      <c r="H22" s="3"/>
      <c r="M22" s="3"/>
      <c r="Q22" s="3"/>
      <c r="W22" s="3"/>
      <c r="AA22" s="3"/>
      <c r="AF22" s="3"/>
      <c r="AJ22" s="3"/>
      <c r="AO22" s="3"/>
      <c r="AR22" s="3"/>
      <c r="AY22" s="3"/>
      <c r="BC22" s="3"/>
      <c r="BH22" s="3"/>
      <c r="BK22" s="3"/>
      <c r="BR22" s="3"/>
      <c r="BV22" s="3"/>
      <c r="CA22" s="3"/>
      <c r="CD22" s="3"/>
      <c r="CK22" s="3"/>
      <c r="CO22" s="3"/>
      <c r="CT22" s="3"/>
      <c r="CW22" s="3"/>
      <c r="DD22" s="3"/>
      <c r="DH22" s="3"/>
      <c r="DM22" s="3"/>
      <c r="DP22" s="3"/>
    </row>
    <row r="23" spans="1:125" x14ac:dyDescent="0.2">
      <c r="A23" s="35"/>
      <c r="D23" s="3"/>
      <c r="H23" s="3"/>
      <c r="M23" s="3"/>
      <c r="Q23" s="3"/>
      <c r="W23" s="3"/>
      <c r="AA23" s="3"/>
      <c r="AF23" s="3"/>
      <c r="AJ23" s="3"/>
      <c r="AO23" s="3"/>
      <c r="AR23" s="3"/>
      <c r="AY23" s="3"/>
      <c r="BC23" s="3"/>
      <c r="BH23" s="3"/>
      <c r="BK23" s="3"/>
      <c r="BR23" s="3"/>
      <c r="BV23" s="3"/>
      <c r="CA23" s="3"/>
      <c r="CD23" s="3"/>
      <c r="CK23" s="3"/>
      <c r="CO23" s="3"/>
      <c r="CT23" s="3"/>
      <c r="CW23" s="3"/>
      <c r="DD23" s="3"/>
      <c r="DH23" s="3"/>
      <c r="DM23" s="3"/>
      <c r="DP23" s="3"/>
    </row>
    <row r="24" spans="1:125" x14ac:dyDescent="0.2">
      <c r="D24" s="3"/>
      <c r="M24" s="3"/>
      <c r="W24" s="3"/>
      <c r="AF24" s="3"/>
      <c r="AO24" s="3"/>
      <c r="AY24" s="3"/>
      <c r="BH24" s="3"/>
      <c r="BR24" s="3"/>
      <c r="CA24" s="3"/>
      <c r="CK24" s="3"/>
      <c r="CT24" s="3"/>
      <c r="DD24" s="3"/>
      <c r="DM24" s="3"/>
    </row>
  </sheetData>
  <mergeCells count="31">
    <mergeCell ref="DM3:DU3"/>
    <mergeCell ref="BQ3:BY3"/>
    <mergeCell ref="CA3:CI3"/>
    <mergeCell ref="CJ3:CR3"/>
    <mergeCell ref="CT3:DB3"/>
    <mergeCell ref="DC3:DK3"/>
    <mergeCell ref="A3:A4"/>
    <mergeCell ref="B3:B4"/>
    <mergeCell ref="C3:K3"/>
    <mergeCell ref="BH3:BP3"/>
    <mergeCell ref="L3:T3"/>
    <mergeCell ref="V3:AD3"/>
    <mergeCell ref="AE3:AM3"/>
    <mergeCell ref="AO3:AW3"/>
    <mergeCell ref="AX3:BF3"/>
    <mergeCell ref="BQ1:CI1"/>
    <mergeCell ref="CJ1:DB1"/>
    <mergeCell ref="DC1:DU1"/>
    <mergeCell ref="DC2:DU2"/>
    <mergeCell ref="A2:K2"/>
    <mergeCell ref="L2:T2"/>
    <mergeCell ref="V2:AD2"/>
    <mergeCell ref="AE2:AW2"/>
    <mergeCell ref="AX2:BP2"/>
    <mergeCell ref="BQ2:CI2"/>
    <mergeCell ref="CJ2:DB2"/>
    <mergeCell ref="A1:K1"/>
    <mergeCell ref="L1:T1"/>
    <mergeCell ref="V1:AD1"/>
    <mergeCell ref="AE1:AW1"/>
    <mergeCell ref="AX1:BP1"/>
  </mergeCells>
  <pageMargins left="0.27559055118110237" right="0.27559055118110237" top="0.39370078740157483" bottom="0.39370078740157483" header="0.15748031496062992" footer="0"/>
  <pageSetup paperSize="9" orientation="landscape" r:id="rId1"/>
  <headerFooter>
    <oddHeader>&amp;R&amp;"TH SarabunPSK,Bold"&amp;12พืช ตำบล...... หน้า &amp;P จาก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theme="5"/>
  </sheetPr>
  <dimension ref="A1:J24"/>
  <sheetViews>
    <sheetView view="pageLayout" topLeftCell="A13" zoomScaleNormal="100" workbookViewId="0">
      <selection activeCell="A8" sqref="A8:J15"/>
    </sheetView>
  </sheetViews>
  <sheetFormatPr defaultColWidth="8.5" defaultRowHeight="18.75" x14ac:dyDescent="0.2"/>
  <cols>
    <col min="1" max="1" width="19.5" style="1" customWidth="1"/>
    <col min="2" max="10" width="11.75" style="1" customWidth="1"/>
    <col min="11" max="11" width="8.75" style="1" customWidth="1"/>
    <col min="12" max="16384" width="8.5" style="1"/>
  </cols>
  <sheetData>
    <row r="1" spans="1:10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x14ac:dyDescent="0.2">
      <c r="A2" s="142" t="s">
        <v>339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s="8" customFormat="1" x14ac:dyDescent="0.2">
      <c r="A3" s="7" t="s">
        <v>340</v>
      </c>
      <c r="B3" s="7"/>
      <c r="C3" s="7"/>
      <c r="G3" s="7"/>
      <c r="H3" s="7" t="s">
        <v>344</v>
      </c>
      <c r="J3" s="7"/>
    </row>
    <row r="4" spans="1:10" s="8" customFormat="1" x14ac:dyDescent="0.2">
      <c r="A4" s="7" t="s">
        <v>341</v>
      </c>
      <c r="B4" s="7"/>
      <c r="C4" s="7"/>
      <c r="F4" s="7"/>
      <c r="G4" s="7"/>
      <c r="H4" s="7" t="s">
        <v>345</v>
      </c>
      <c r="J4" s="7"/>
    </row>
    <row r="5" spans="1:10" s="8" customFormat="1" x14ac:dyDescent="0.2">
      <c r="A5" s="7" t="s">
        <v>342</v>
      </c>
      <c r="B5" s="7"/>
      <c r="C5" s="7"/>
      <c r="E5" s="7"/>
      <c r="F5" s="7"/>
      <c r="G5" s="7"/>
      <c r="I5" s="7"/>
      <c r="J5" s="7"/>
    </row>
    <row r="6" spans="1:10" s="8" customFormat="1" x14ac:dyDescent="0.2">
      <c r="A6" s="7" t="s">
        <v>343</v>
      </c>
      <c r="B6" s="7"/>
      <c r="C6" s="7"/>
      <c r="F6" s="7"/>
      <c r="G6" s="7"/>
      <c r="J6" s="7"/>
    </row>
    <row r="7" spans="1:10" s="8" customFormat="1" x14ac:dyDescent="0.2">
      <c r="A7" s="7" t="s">
        <v>21</v>
      </c>
      <c r="B7" s="7"/>
      <c r="C7" s="7"/>
      <c r="F7" s="7"/>
      <c r="G7" s="7"/>
      <c r="J7" s="7"/>
    </row>
    <row r="8" spans="1:10" s="2" customFormat="1" ht="37.5" x14ac:dyDescent="0.2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</row>
    <row r="9" spans="1:10" x14ac:dyDescent="0.2">
      <c r="A9" s="5" t="s">
        <v>13</v>
      </c>
      <c r="B9" s="5">
        <v>267</v>
      </c>
      <c r="C9" s="5">
        <v>6000</v>
      </c>
      <c r="D9" s="5"/>
      <c r="E9" s="5">
        <v>6000</v>
      </c>
      <c r="F9" s="21">
        <v>800</v>
      </c>
      <c r="G9" s="21">
        <v>700</v>
      </c>
      <c r="H9" s="21">
        <v>750</v>
      </c>
      <c r="I9" s="22">
        <v>7.5</v>
      </c>
      <c r="J9" s="23">
        <v>3968</v>
      </c>
    </row>
    <row r="10" spans="1:10" x14ac:dyDescent="0.2">
      <c r="A10" s="5" t="s">
        <v>14</v>
      </c>
      <c r="B10" s="5">
        <v>267</v>
      </c>
      <c r="C10" s="5">
        <v>6000</v>
      </c>
      <c r="D10" s="5"/>
      <c r="E10" s="5">
        <v>6000</v>
      </c>
      <c r="F10" s="21">
        <v>800</v>
      </c>
      <c r="G10" s="21">
        <v>700</v>
      </c>
      <c r="H10" s="21">
        <v>750</v>
      </c>
      <c r="I10" s="22">
        <v>7.5</v>
      </c>
      <c r="J10" s="23">
        <v>4892</v>
      </c>
    </row>
    <row r="11" spans="1:10" x14ac:dyDescent="0.2">
      <c r="A11" s="5" t="s">
        <v>17</v>
      </c>
      <c r="B11" s="5">
        <v>7</v>
      </c>
      <c r="C11" s="5">
        <v>10</v>
      </c>
      <c r="D11" s="5"/>
      <c r="E11" s="5">
        <v>10</v>
      </c>
      <c r="F11" s="21">
        <v>300</v>
      </c>
      <c r="G11" s="21">
        <v>100</v>
      </c>
      <c r="H11" s="21">
        <v>200</v>
      </c>
      <c r="I11" s="21">
        <v>35</v>
      </c>
      <c r="J11" s="25">
        <v>8095</v>
      </c>
    </row>
    <row r="12" spans="1:10" x14ac:dyDescent="0.2">
      <c r="A12" s="5" t="s">
        <v>18</v>
      </c>
      <c r="B12" s="5">
        <v>3</v>
      </c>
      <c r="C12" s="5">
        <v>6</v>
      </c>
      <c r="D12" s="5"/>
      <c r="E12" s="5">
        <v>6</v>
      </c>
      <c r="F12" s="21">
        <v>800</v>
      </c>
      <c r="G12" s="21">
        <v>300</v>
      </c>
      <c r="H12" s="21">
        <v>550</v>
      </c>
      <c r="I12" s="22">
        <v>26</v>
      </c>
      <c r="J12" s="23">
        <v>3240</v>
      </c>
    </row>
    <row r="13" spans="1:10" x14ac:dyDescent="0.2">
      <c r="A13" s="5" t="s">
        <v>218</v>
      </c>
      <c r="B13" s="5">
        <v>1</v>
      </c>
      <c r="C13" s="5">
        <v>4</v>
      </c>
      <c r="D13" s="5"/>
      <c r="E13" s="5">
        <v>4</v>
      </c>
      <c r="F13" s="5">
        <v>3000</v>
      </c>
      <c r="G13" s="5">
        <v>1500</v>
      </c>
      <c r="H13" s="5">
        <v>2250</v>
      </c>
      <c r="I13" s="5">
        <v>10</v>
      </c>
      <c r="J13" s="5">
        <v>700</v>
      </c>
    </row>
    <row r="14" spans="1:10" x14ac:dyDescent="0.2">
      <c r="A14" s="5" t="s">
        <v>200</v>
      </c>
      <c r="B14" s="5">
        <v>3</v>
      </c>
      <c r="C14" s="5">
        <v>3</v>
      </c>
      <c r="D14" s="5"/>
      <c r="E14" s="5">
        <v>3</v>
      </c>
      <c r="F14" s="5">
        <v>2000</v>
      </c>
      <c r="G14" s="5">
        <v>1500</v>
      </c>
      <c r="H14" s="5">
        <v>1750</v>
      </c>
      <c r="I14" s="5">
        <v>10</v>
      </c>
      <c r="J14" s="5">
        <v>700</v>
      </c>
    </row>
    <row r="15" spans="1:10" x14ac:dyDescent="0.2">
      <c r="A15" s="5" t="s">
        <v>217</v>
      </c>
      <c r="B15" s="5">
        <v>7</v>
      </c>
      <c r="C15" s="5">
        <v>9</v>
      </c>
      <c r="D15" s="5"/>
      <c r="E15" s="5">
        <v>9</v>
      </c>
      <c r="F15" s="133">
        <v>3200</v>
      </c>
      <c r="G15" s="133">
        <v>2000</v>
      </c>
      <c r="H15" s="133">
        <v>2600</v>
      </c>
      <c r="I15" s="133">
        <v>25</v>
      </c>
      <c r="J15" s="133">
        <v>14889</v>
      </c>
    </row>
    <row r="16" spans="1:10" x14ac:dyDescent="0.2">
      <c r="A16" s="3" t="s">
        <v>23</v>
      </c>
    </row>
    <row r="17" spans="1:6" x14ac:dyDescent="0.2">
      <c r="A17" s="3" t="s">
        <v>37</v>
      </c>
      <c r="F17" s="3" t="s">
        <v>28</v>
      </c>
    </row>
    <row r="18" spans="1:6" x14ac:dyDescent="0.2">
      <c r="A18" s="3" t="s">
        <v>24</v>
      </c>
      <c r="F18" s="3" t="s">
        <v>26</v>
      </c>
    </row>
    <row r="19" spans="1:6" x14ac:dyDescent="0.2">
      <c r="A19" s="9" t="s">
        <v>25</v>
      </c>
      <c r="F19" s="3" t="s">
        <v>30</v>
      </c>
    </row>
    <row r="20" spans="1:6" x14ac:dyDescent="0.2">
      <c r="A20" s="9"/>
    </row>
    <row r="22" spans="1:6" x14ac:dyDescent="0.2">
      <c r="F22" s="3" t="s">
        <v>27</v>
      </c>
    </row>
    <row r="23" spans="1:6" x14ac:dyDescent="0.2">
      <c r="F23" s="3" t="s">
        <v>26</v>
      </c>
    </row>
    <row r="24" spans="1:6" x14ac:dyDescent="0.2">
      <c r="F24" s="3" t="s">
        <v>29</v>
      </c>
    </row>
  </sheetData>
  <mergeCells count="2">
    <mergeCell ref="A1:J1"/>
    <mergeCell ref="A2:J2"/>
  </mergeCells>
  <pageMargins left="0.47244094488188981" right="0.47244094488188981" top="0.47244094488188981" bottom="0.39370078740157483" header="0.15748031496062992" footer="0"/>
  <pageSetup paperSize="9" orientation="landscape" r:id="rId1"/>
  <headerFooter>
    <oddHeader>&amp;R&amp;"TH SarabunPSK,Bold"&amp;12ข้อมูลระดับตำบล หน้า &amp;P จาก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theme="5"/>
  </sheetPr>
  <dimension ref="A1:Y29"/>
  <sheetViews>
    <sheetView view="pageLayout" topLeftCell="A19" zoomScaleNormal="100" workbookViewId="0">
      <selection activeCell="D18" sqref="D18"/>
    </sheetView>
  </sheetViews>
  <sheetFormatPr defaultColWidth="8.5" defaultRowHeight="18.75" x14ac:dyDescent="0.2"/>
  <cols>
    <col min="1" max="1" width="5.125" style="1" customWidth="1"/>
    <col min="2" max="2" width="16.5" style="1" customWidth="1"/>
    <col min="3" max="3" width="14.125" style="1" customWidth="1"/>
    <col min="4" max="7" width="16.5" style="1" customWidth="1"/>
    <col min="8" max="9" width="13.25" style="1" customWidth="1"/>
    <col min="10" max="10" width="6.5" style="1" customWidth="1"/>
    <col min="11" max="11" width="15.125" style="1" customWidth="1"/>
    <col min="12" max="20" width="11.75" style="1" customWidth="1"/>
    <col min="21" max="16384" width="8.5" style="1"/>
  </cols>
  <sheetData>
    <row r="1" spans="1:25" s="3" customFormat="1" x14ac:dyDescent="0.2">
      <c r="A1" s="142" t="s">
        <v>50</v>
      </c>
      <c r="B1" s="142"/>
      <c r="C1" s="142"/>
      <c r="D1" s="142"/>
      <c r="E1" s="142"/>
      <c r="F1" s="142"/>
      <c r="G1" s="142"/>
      <c r="H1" s="142"/>
      <c r="I1" s="14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5" s="3" customFormat="1" x14ac:dyDescent="0.2">
      <c r="A2" s="145" t="s">
        <v>346</v>
      </c>
      <c r="B2" s="145"/>
      <c r="C2" s="145"/>
      <c r="D2" s="145"/>
      <c r="E2" s="145"/>
      <c r="F2" s="145"/>
      <c r="G2" s="145"/>
      <c r="H2" s="145"/>
      <c r="I2" s="145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5" s="3" customFormat="1" ht="14.1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5" s="52" customFormat="1" x14ac:dyDescent="0.2">
      <c r="A4" s="146" t="s">
        <v>31</v>
      </c>
      <c r="B4" s="148" t="s">
        <v>38</v>
      </c>
      <c r="C4" s="146" t="s">
        <v>32</v>
      </c>
      <c r="D4" s="149" t="s">
        <v>33</v>
      </c>
      <c r="E4" s="149"/>
      <c r="F4" s="149" t="s">
        <v>34</v>
      </c>
      <c r="G4" s="149"/>
      <c r="H4" s="54" t="s">
        <v>1</v>
      </c>
      <c r="I4" s="10" t="s">
        <v>2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53"/>
      <c r="V4" s="53"/>
      <c r="W4" s="53"/>
      <c r="X4" s="53"/>
      <c r="Y4" s="53"/>
    </row>
    <row r="5" spans="1:25" s="52" customFormat="1" x14ac:dyDescent="0.2">
      <c r="A5" s="147"/>
      <c r="B5" s="146"/>
      <c r="C5" s="147"/>
      <c r="D5" s="10" t="s">
        <v>39</v>
      </c>
      <c r="E5" s="10" t="s">
        <v>40</v>
      </c>
      <c r="F5" s="10" t="s">
        <v>39</v>
      </c>
      <c r="G5" s="10" t="s">
        <v>40</v>
      </c>
      <c r="H5" s="10" t="s">
        <v>35</v>
      </c>
      <c r="I5" s="10" t="s">
        <v>35</v>
      </c>
      <c r="J5" s="13"/>
      <c r="K5" s="13"/>
      <c r="L5" s="16"/>
      <c r="M5" s="16"/>
      <c r="N5" s="16"/>
      <c r="O5" s="16"/>
      <c r="P5" s="16"/>
      <c r="Q5" s="16"/>
      <c r="R5" s="16"/>
      <c r="S5" s="16"/>
      <c r="T5" s="16"/>
      <c r="U5" s="53"/>
      <c r="V5" s="53"/>
      <c r="W5" s="53"/>
      <c r="X5" s="53"/>
      <c r="Y5" s="53"/>
    </row>
    <row r="6" spans="1:25" x14ac:dyDescent="0.2">
      <c r="A6" s="5">
        <v>1</v>
      </c>
      <c r="B6" s="5" t="s">
        <v>347</v>
      </c>
      <c r="C6" s="5">
        <v>537</v>
      </c>
      <c r="D6" s="5"/>
      <c r="E6" s="5">
        <v>3</v>
      </c>
      <c r="F6" s="5"/>
      <c r="G6" s="5">
        <v>3</v>
      </c>
      <c r="H6" s="5">
        <v>274</v>
      </c>
      <c r="I6" s="5">
        <v>3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x14ac:dyDescent="0.2">
      <c r="A7" s="5">
        <v>2</v>
      </c>
      <c r="B7" s="5" t="s">
        <v>348</v>
      </c>
      <c r="C7" s="5">
        <v>650</v>
      </c>
      <c r="D7" s="5"/>
      <c r="E7" s="5">
        <v>77</v>
      </c>
      <c r="F7" s="5"/>
      <c r="G7" s="5">
        <v>72</v>
      </c>
      <c r="H7" s="5">
        <v>659</v>
      </c>
      <c r="I7" s="5">
        <v>20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x14ac:dyDescent="0.2">
      <c r="A8" s="5">
        <v>3</v>
      </c>
      <c r="B8" s="5" t="s">
        <v>349</v>
      </c>
      <c r="C8" s="5">
        <v>706</v>
      </c>
      <c r="D8" s="5"/>
      <c r="E8" s="5">
        <v>410</v>
      </c>
      <c r="F8" s="5"/>
      <c r="G8" s="5">
        <v>358</v>
      </c>
      <c r="H8" s="5">
        <v>146</v>
      </c>
      <c r="I8" s="5">
        <v>11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x14ac:dyDescent="0.2">
      <c r="A9" s="5">
        <v>4</v>
      </c>
      <c r="B9" s="5" t="s">
        <v>348</v>
      </c>
      <c r="C9" s="5">
        <v>1142</v>
      </c>
      <c r="D9" s="5"/>
      <c r="E9" s="5">
        <v>91</v>
      </c>
      <c r="F9" s="5"/>
      <c r="G9" s="5">
        <v>866</v>
      </c>
      <c r="H9" s="5">
        <v>119</v>
      </c>
      <c r="I9" s="5">
        <v>39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x14ac:dyDescent="0.2">
      <c r="A10" s="5">
        <v>5</v>
      </c>
      <c r="B10" s="5" t="s">
        <v>350</v>
      </c>
      <c r="C10" s="5">
        <v>1160</v>
      </c>
      <c r="D10" s="5"/>
      <c r="E10" s="5">
        <v>811</v>
      </c>
      <c r="F10" s="5"/>
      <c r="G10" s="5">
        <v>811</v>
      </c>
      <c r="H10" s="5">
        <v>50</v>
      </c>
      <c r="I10" s="5">
        <v>27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x14ac:dyDescent="0.2">
      <c r="A11" s="5">
        <v>6</v>
      </c>
      <c r="B11" s="5" t="s">
        <v>351</v>
      </c>
      <c r="C11" s="5">
        <v>1036</v>
      </c>
      <c r="D11" s="5"/>
      <c r="E11" s="5">
        <v>965</v>
      </c>
      <c r="F11" s="5"/>
      <c r="G11" s="5">
        <v>956</v>
      </c>
      <c r="H11" s="5">
        <v>147</v>
      </c>
      <c r="I11" s="5">
        <v>30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x14ac:dyDescent="0.2">
      <c r="A12" s="5">
        <v>7</v>
      </c>
      <c r="B12" s="5" t="s">
        <v>352</v>
      </c>
      <c r="C12" s="5">
        <v>1304</v>
      </c>
      <c r="D12" s="5"/>
      <c r="E12" s="5">
        <v>1119</v>
      </c>
      <c r="F12" s="5"/>
      <c r="G12" s="5">
        <v>1100</v>
      </c>
      <c r="H12" s="5">
        <v>76</v>
      </c>
      <c r="I12" s="5">
        <v>25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x14ac:dyDescent="0.2">
      <c r="A13" s="5">
        <v>8</v>
      </c>
      <c r="B13" s="5" t="s">
        <v>348</v>
      </c>
      <c r="C13" s="5">
        <v>1018</v>
      </c>
      <c r="D13" s="5"/>
      <c r="E13" s="5">
        <v>528</v>
      </c>
      <c r="F13" s="5"/>
      <c r="G13" s="5">
        <v>489</v>
      </c>
      <c r="H13" s="5">
        <v>220</v>
      </c>
      <c r="I13" s="5">
        <v>39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x14ac:dyDescent="0.2">
      <c r="A14" s="5">
        <v>9</v>
      </c>
      <c r="B14" s="5" t="s">
        <v>348</v>
      </c>
      <c r="C14" s="5">
        <v>875</v>
      </c>
      <c r="D14" s="5"/>
      <c r="E14" s="5">
        <v>453</v>
      </c>
      <c r="F14" s="5"/>
      <c r="G14" s="5">
        <v>417</v>
      </c>
      <c r="H14" s="5">
        <v>38</v>
      </c>
      <c r="I14" s="5">
        <v>16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x14ac:dyDescent="0.2">
      <c r="A15" s="5">
        <v>10</v>
      </c>
      <c r="B15" s="5" t="s">
        <v>347</v>
      </c>
      <c r="C15" s="5">
        <v>760</v>
      </c>
      <c r="D15" s="5"/>
      <c r="E15" s="5">
        <v>358</v>
      </c>
      <c r="F15" s="5"/>
      <c r="G15" s="5">
        <v>355</v>
      </c>
      <c r="H15" s="5">
        <v>61</v>
      </c>
      <c r="I15" s="5">
        <v>11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x14ac:dyDescent="0.2">
      <c r="A16" s="5">
        <v>11</v>
      </c>
      <c r="B16" s="5" t="s">
        <v>347</v>
      </c>
      <c r="C16" s="5">
        <v>1074</v>
      </c>
      <c r="D16" s="5"/>
      <c r="E16" s="5">
        <v>688</v>
      </c>
      <c r="F16" s="5"/>
      <c r="G16" s="5">
        <v>663</v>
      </c>
      <c r="H16" s="5">
        <v>67</v>
      </c>
      <c r="I16" s="5">
        <v>25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x14ac:dyDescent="0.2">
      <c r="A17" s="5">
        <v>12</v>
      </c>
      <c r="B17" s="5" t="s">
        <v>347</v>
      </c>
      <c r="C17" s="5">
        <v>695</v>
      </c>
      <c r="D17" s="5"/>
      <c r="E17" s="5">
        <v>275</v>
      </c>
      <c r="F17" s="5"/>
      <c r="G17" s="5">
        <v>271</v>
      </c>
      <c r="H17" s="5">
        <v>526</v>
      </c>
      <c r="I17" s="5">
        <v>14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x14ac:dyDescent="0.2">
      <c r="A18" s="5">
        <v>13</v>
      </c>
      <c r="B18" s="5" t="s">
        <v>353</v>
      </c>
      <c r="C18" s="5">
        <v>557</v>
      </c>
      <c r="D18" s="5"/>
      <c r="E18" s="5">
        <v>154</v>
      </c>
      <c r="F18" s="5"/>
      <c r="G18" s="5">
        <v>127</v>
      </c>
      <c r="H18" s="5">
        <v>74</v>
      </c>
      <c r="I18" s="5">
        <v>7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x14ac:dyDescent="0.2">
      <c r="A19" s="5">
        <v>14</v>
      </c>
      <c r="B19" s="5" t="s">
        <v>326</v>
      </c>
      <c r="C19" s="5">
        <v>622</v>
      </c>
      <c r="D19" s="5"/>
      <c r="E19" s="5">
        <v>92</v>
      </c>
      <c r="F19" s="5"/>
      <c r="G19" s="5">
        <v>91</v>
      </c>
      <c r="H19" s="5">
        <v>395</v>
      </c>
      <c r="I19" s="5">
        <v>8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s="11" customFormat="1" x14ac:dyDescent="0.2">
      <c r="A20" s="143" t="s">
        <v>36</v>
      </c>
      <c r="B20" s="144"/>
      <c r="C20" s="33">
        <f t="shared" ref="C20:I20" si="0">SUM(C6:C19)</f>
        <v>12136</v>
      </c>
      <c r="D20" s="33">
        <f t="shared" si="0"/>
        <v>0</v>
      </c>
      <c r="E20" s="33">
        <f t="shared" si="0"/>
        <v>6024</v>
      </c>
      <c r="F20" s="33">
        <f t="shared" si="0"/>
        <v>0</v>
      </c>
      <c r="G20" s="33">
        <f t="shared" si="0"/>
        <v>6579</v>
      </c>
      <c r="H20" s="33">
        <f t="shared" si="0"/>
        <v>2852</v>
      </c>
      <c r="I20" s="33">
        <f t="shared" si="0"/>
        <v>275</v>
      </c>
      <c r="J20" s="13"/>
      <c r="K20" s="1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x14ac:dyDescent="0.2">
      <c r="A21" s="9" t="s">
        <v>23</v>
      </c>
      <c r="K21" s="9"/>
      <c r="O21" s="9"/>
      <c r="U21" s="14"/>
      <c r="V21" s="14"/>
      <c r="W21" s="14"/>
      <c r="X21" s="14"/>
      <c r="Y21" s="14"/>
    </row>
    <row r="22" spans="1:25" x14ac:dyDescent="0.2">
      <c r="A22" s="34" t="s">
        <v>54</v>
      </c>
      <c r="E22" s="12" t="s">
        <v>44</v>
      </c>
    </row>
    <row r="23" spans="1:25" x14ac:dyDescent="0.2">
      <c r="A23" s="35" t="s">
        <v>55</v>
      </c>
      <c r="E23" s="3" t="s">
        <v>42</v>
      </c>
    </row>
    <row r="24" spans="1:25" x14ac:dyDescent="0.2">
      <c r="A24" s="35" t="s">
        <v>41</v>
      </c>
      <c r="E24" s="3" t="s">
        <v>43</v>
      </c>
    </row>
    <row r="25" spans="1:25" x14ac:dyDescent="0.2">
      <c r="B25" s="3"/>
      <c r="F25" s="3"/>
      <c r="J25" s="14"/>
      <c r="K25" s="14"/>
      <c r="L25" s="13"/>
      <c r="M25" s="14"/>
      <c r="N25" s="14"/>
      <c r="O25" s="14"/>
      <c r="P25" s="13"/>
      <c r="Q25" s="14"/>
      <c r="R25" s="14"/>
      <c r="S25" s="14"/>
      <c r="T25" s="14"/>
    </row>
    <row r="26" spans="1:25" x14ac:dyDescent="0.2"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5" x14ac:dyDescent="0.2">
      <c r="E27" s="12" t="s">
        <v>45</v>
      </c>
    </row>
    <row r="28" spans="1:25" x14ac:dyDescent="0.2">
      <c r="E28" s="3" t="s">
        <v>42</v>
      </c>
    </row>
    <row r="29" spans="1:25" x14ac:dyDescent="0.2">
      <c r="E29" s="3" t="s">
        <v>46</v>
      </c>
    </row>
  </sheetData>
  <mergeCells count="8">
    <mergeCell ref="A20:B20"/>
    <mergeCell ref="A1:I1"/>
    <mergeCell ref="A2:I2"/>
    <mergeCell ref="A4:A5"/>
    <mergeCell ref="B4:B5"/>
    <mergeCell ref="C4:C5"/>
    <mergeCell ref="D4:E4"/>
    <mergeCell ref="F4:G4"/>
  </mergeCells>
  <pageMargins left="0.39370078740157483" right="0.47244094488188981" top="0.39370078740157483" bottom="0.39370078740157483" header="0.15748031496062992" footer="0"/>
  <pageSetup paperSize="9" orientation="landscape" r:id="rId1"/>
  <headerFooter differentFirst="1">
    <oddHeader>&amp;R&amp;"TH SarabunPSK,Bold"&amp;14ตำบล........................... หน้า &amp;P จาก &amp;N</oddHeader>
    <firstHeader>&amp;R&amp;"TH SarabunPSK,Regular"&amp;12ตำบล................ หน้า &amp;P จาก &amp;N</first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theme="5"/>
  </sheetPr>
  <dimension ref="A1:BP24"/>
  <sheetViews>
    <sheetView view="pageLayout" zoomScale="70" zoomScaleNormal="100" zoomScalePageLayoutView="70" workbookViewId="0">
      <selection activeCell="BF17" sqref="BF17"/>
    </sheetView>
  </sheetViews>
  <sheetFormatPr defaultColWidth="8.5" defaultRowHeight="18.75" x14ac:dyDescent="0.2"/>
  <cols>
    <col min="1" max="1" width="4.875" style="1" customWidth="1"/>
    <col min="2" max="2" width="9.5" style="1" customWidth="1"/>
    <col min="3" max="68" width="6.5" style="1" customWidth="1"/>
    <col min="69" max="16384" width="8.5" style="1"/>
  </cols>
  <sheetData>
    <row r="1" spans="1:68" s="3" customFormat="1" x14ac:dyDescent="0.2">
      <c r="A1" s="142" t="s">
        <v>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64"/>
      <c r="V1" s="142" t="s">
        <v>51</v>
      </c>
      <c r="W1" s="142"/>
      <c r="X1" s="142"/>
      <c r="Y1" s="142"/>
      <c r="Z1" s="142"/>
      <c r="AA1" s="142"/>
      <c r="AB1" s="142"/>
      <c r="AC1" s="142"/>
      <c r="AD1" s="142"/>
      <c r="AE1" s="142" t="s">
        <v>51</v>
      </c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 t="s">
        <v>51</v>
      </c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</row>
    <row r="2" spans="1:68" s="3" customFormat="1" x14ac:dyDescent="0.2">
      <c r="A2" s="142" t="s">
        <v>354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64"/>
      <c r="V2" s="150" t="s">
        <v>52</v>
      </c>
      <c r="W2" s="150"/>
      <c r="X2" s="150"/>
      <c r="Y2" s="150"/>
      <c r="Z2" s="150"/>
      <c r="AA2" s="150"/>
      <c r="AB2" s="150"/>
      <c r="AC2" s="150"/>
      <c r="AD2" s="150"/>
      <c r="AE2" s="150" t="s">
        <v>52</v>
      </c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 t="s">
        <v>52</v>
      </c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</row>
    <row r="3" spans="1:68" s="52" customFormat="1" x14ac:dyDescent="0.2">
      <c r="A3" s="151" t="s">
        <v>31</v>
      </c>
      <c r="B3" s="152" t="s">
        <v>33</v>
      </c>
      <c r="C3" s="151" t="s">
        <v>13</v>
      </c>
      <c r="D3" s="151"/>
      <c r="E3" s="151"/>
      <c r="F3" s="151"/>
      <c r="G3" s="151"/>
      <c r="H3" s="151"/>
      <c r="I3" s="151"/>
      <c r="J3" s="151"/>
      <c r="K3" s="153"/>
      <c r="L3" s="154" t="s">
        <v>14</v>
      </c>
      <c r="M3" s="151"/>
      <c r="N3" s="151"/>
      <c r="O3" s="151"/>
      <c r="P3" s="151"/>
      <c r="Q3" s="151"/>
      <c r="R3" s="151"/>
      <c r="S3" s="151"/>
      <c r="T3" s="151"/>
      <c r="U3" s="65"/>
      <c r="V3" s="151" t="s">
        <v>17</v>
      </c>
      <c r="W3" s="151"/>
      <c r="X3" s="151"/>
      <c r="Y3" s="151"/>
      <c r="Z3" s="151"/>
      <c r="AA3" s="151"/>
      <c r="AB3" s="151"/>
      <c r="AC3" s="151"/>
      <c r="AD3" s="153"/>
      <c r="AE3" s="151" t="s">
        <v>18</v>
      </c>
      <c r="AF3" s="151"/>
      <c r="AG3" s="151"/>
      <c r="AH3" s="151"/>
      <c r="AI3" s="151"/>
      <c r="AJ3" s="151"/>
      <c r="AK3" s="151"/>
      <c r="AL3" s="151"/>
      <c r="AM3" s="153"/>
      <c r="AN3" s="59"/>
      <c r="AO3" s="154" t="s">
        <v>218</v>
      </c>
      <c r="AP3" s="151"/>
      <c r="AQ3" s="151"/>
      <c r="AR3" s="151"/>
      <c r="AS3" s="151"/>
      <c r="AT3" s="151"/>
      <c r="AU3" s="151"/>
      <c r="AV3" s="151"/>
      <c r="AW3" s="151"/>
      <c r="AX3" s="151" t="s">
        <v>338</v>
      </c>
      <c r="AY3" s="151"/>
      <c r="AZ3" s="151"/>
      <c r="BA3" s="151"/>
      <c r="BB3" s="151"/>
      <c r="BC3" s="151"/>
      <c r="BD3" s="151"/>
      <c r="BE3" s="151"/>
      <c r="BF3" s="153"/>
      <c r="BG3" s="59"/>
      <c r="BH3" s="154" t="s">
        <v>355</v>
      </c>
      <c r="BI3" s="151"/>
      <c r="BJ3" s="151"/>
      <c r="BK3" s="151"/>
      <c r="BL3" s="151"/>
      <c r="BM3" s="151"/>
      <c r="BN3" s="151"/>
      <c r="BO3" s="151"/>
      <c r="BP3" s="151"/>
    </row>
    <row r="4" spans="1:68" s="2" customFormat="1" ht="63" x14ac:dyDescent="0.2">
      <c r="A4" s="151"/>
      <c r="B4" s="152"/>
      <c r="C4" s="55" t="s">
        <v>48</v>
      </c>
      <c r="D4" s="55" t="s">
        <v>47</v>
      </c>
      <c r="E4" s="55" t="s">
        <v>53</v>
      </c>
      <c r="F4" s="55" t="s">
        <v>49</v>
      </c>
      <c r="G4" s="55" t="s">
        <v>8</v>
      </c>
      <c r="H4" s="55" t="s">
        <v>9</v>
      </c>
      <c r="I4" s="55" t="s">
        <v>10</v>
      </c>
      <c r="J4" s="55" t="s">
        <v>11</v>
      </c>
      <c r="K4" s="19" t="s">
        <v>12</v>
      </c>
      <c r="L4" s="18" t="s">
        <v>48</v>
      </c>
      <c r="M4" s="55" t="s">
        <v>47</v>
      </c>
      <c r="N4" s="55" t="s">
        <v>53</v>
      </c>
      <c r="O4" s="55" t="s">
        <v>49</v>
      </c>
      <c r="P4" s="55" t="s">
        <v>8</v>
      </c>
      <c r="Q4" s="55" t="s">
        <v>9</v>
      </c>
      <c r="R4" s="55" t="s">
        <v>10</v>
      </c>
      <c r="S4" s="55" t="s">
        <v>11</v>
      </c>
      <c r="T4" s="55" t="s">
        <v>12</v>
      </c>
      <c r="U4" s="66"/>
      <c r="V4" s="55" t="s">
        <v>48</v>
      </c>
      <c r="W4" s="55" t="s">
        <v>47</v>
      </c>
      <c r="X4" s="55" t="s">
        <v>53</v>
      </c>
      <c r="Y4" s="55" t="s">
        <v>49</v>
      </c>
      <c r="Z4" s="55" t="s">
        <v>8</v>
      </c>
      <c r="AA4" s="55" t="s">
        <v>9</v>
      </c>
      <c r="AB4" s="55" t="s">
        <v>10</v>
      </c>
      <c r="AC4" s="55" t="s">
        <v>11</v>
      </c>
      <c r="AD4" s="19" t="s">
        <v>12</v>
      </c>
      <c r="AE4" s="55" t="s">
        <v>48</v>
      </c>
      <c r="AF4" s="55" t="s">
        <v>47</v>
      </c>
      <c r="AG4" s="55" t="s">
        <v>53</v>
      </c>
      <c r="AH4" s="55" t="s">
        <v>49</v>
      </c>
      <c r="AI4" s="55" t="s">
        <v>8</v>
      </c>
      <c r="AJ4" s="55" t="s">
        <v>9</v>
      </c>
      <c r="AK4" s="55" t="s">
        <v>10</v>
      </c>
      <c r="AL4" s="55" t="s">
        <v>11</v>
      </c>
      <c r="AM4" s="19" t="s">
        <v>12</v>
      </c>
      <c r="AN4" s="60"/>
      <c r="AO4" s="18" t="s">
        <v>48</v>
      </c>
      <c r="AP4" s="55" t="s">
        <v>47</v>
      </c>
      <c r="AQ4" s="55" t="s">
        <v>53</v>
      </c>
      <c r="AR4" s="55" t="s">
        <v>49</v>
      </c>
      <c r="AS4" s="55" t="s">
        <v>8</v>
      </c>
      <c r="AT4" s="55" t="s">
        <v>9</v>
      </c>
      <c r="AU4" s="55" t="s">
        <v>10</v>
      </c>
      <c r="AV4" s="55" t="s">
        <v>11</v>
      </c>
      <c r="AW4" s="55" t="s">
        <v>12</v>
      </c>
      <c r="AX4" s="55" t="s">
        <v>48</v>
      </c>
      <c r="AY4" s="55" t="s">
        <v>47</v>
      </c>
      <c r="AZ4" s="55" t="s">
        <v>53</v>
      </c>
      <c r="BA4" s="55" t="s">
        <v>49</v>
      </c>
      <c r="BB4" s="55" t="s">
        <v>8</v>
      </c>
      <c r="BC4" s="55" t="s">
        <v>9</v>
      </c>
      <c r="BD4" s="55" t="s">
        <v>10</v>
      </c>
      <c r="BE4" s="55" t="s">
        <v>11</v>
      </c>
      <c r="BF4" s="19" t="s">
        <v>12</v>
      </c>
      <c r="BG4" s="60"/>
      <c r="BH4" s="18" t="s">
        <v>48</v>
      </c>
      <c r="BI4" s="55" t="s">
        <v>47</v>
      </c>
      <c r="BJ4" s="55" t="s">
        <v>53</v>
      </c>
      <c r="BK4" s="55" t="s">
        <v>49</v>
      </c>
      <c r="BL4" s="55" t="s">
        <v>8</v>
      </c>
      <c r="BM4" s="55" t="s">
        <v>9</v>
      </c>
      <c r="BN4" s="55" t="s">
        <v>10</v>
      </c>
      <c r="BO4" s="55" t="s">
        <v>11</v>
      </c>
      <c r="BP4" s="55" t="s">
        <v>12</v>
      </c>
    </row>
    <row r="5" spans="1:68" x14ac:dyDescent="0.2">
      <c r="A5" s="27">
        <v>1</v>
      </c>
      <c r="B5" s="5">
        <v>3</v>
      </c>
      <c r="C5" s="21"/>
      <c r="D5" s="21"/>
      <c r="E5" s="21"/>
      <c r="F5" s="21"/>
      <c r="G5" s="21"/>
      <c r="H5" s="21"/>
      <c r="I5" s="21"/>
      <c r="J5" s="22"/>
      <c r="K5" s="23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2"/>
      <c r="AD5" s="23"/>
      <c r="AE5" s="21"/>
      <c r="AF5" s="21"/>
      <c r="AG5" s="21"/>
      <c r="AH5" s="21"/>
      <c r="AI5" s="21"/>
      <c r="AJ5" s="21"/>
      <c r="AK5" s="21"/>
      <c r="AL5" s="22"/>
      <c r="AM5" s="23"/>
      <c r="AN5" s="61"/>
      <c r="AO5" s="24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2"/>
      <c r="BF5" s="23"/>
      <c r="BG5" s="61"/>
      <c r="BH5" s="24"/>
      <c r="BI5" s="21"/>
      <c r="BJ5" s="21"/>
      <c r="BK5" s="21"/>
      <c r="BL5" s="21"/>
      <c r="BM5" s="21"/>
      <c r="BN5" s="21"/>
      <c r="BO5" s="21"/>
      <c r="BP5" s="21"/>
    </row>
    <row r="6" spans="1:68" x14ac:dyDescent="0.2">
      <c r="A6" s="27">
        <v>2</v>
      </c>
      <c r="B6" s="5">
        <v>77</v>
      </c>
      <c r="C6" s="21">
        <v>3</v>
      </c>
      <c r="D6" s="21">
        <v>60</v>
      </c>
      <c r="E6" s="21">
        <v>60</v>
      </c>
      <c r="F6" s="21"/>
      <c r="G6" s="21">
        <v>800</v>
      </c>
      <c r="H6" s="21">
        <v>700</v>
      </c>
      <c r="I6" s="21">
        <v>750</v>
      </c>
      <c r="J6" s="22">
        <v>7.5</v>
      </c>
      <c r="K6" s="23">
        <v>3968</v>
      </c>
      <c r="L6" s="21">
        <v>3</v>
      </c>
      <c r="M6" s="21">
        <v>60</v>
      </c>
      <c r="N6" s="21">
        <v>60</v>
      </c>
      <c r="O6" s="21"/>
      <c r="P6" s="21">
        <v>800</v>
      </c>
      <c r="Q6" s="21">
        <v>700</v>
      </c>
      <c r="R6" s="21">
        <v>750</v>
      </c>
      <c r="S6" s="22">
        <v>7.5</v>
      </c>
      <c r="T6" s="23">
        <v>4892</v>
      </c>
      <c r="U6" s="21"/>
      <c r="V6" s="21"/>
      <c r="W6" s="21"/>
      <c r="X6" s="21"/>
      <c r="Y6" s="21"/>
      <c r="Z6" s="21"/>
      <c r="AA6" s="21"/>
      <c r="AB6" s="21"/>
      <c r="AC6" s="21"/>
      <c r="AD6" s="25"/>
      <c r="AE6" s="21"/>
      <c r="AF6" s="21"/>
      <c r="AG6" s="21"/>
      <c r="AH6" s="21"/>
      <c r="AI6" s="21"/>
      <c r="AJ6" s="21"/>
      <c r="AK6" s="21"/>
      <c r="AL6" s="21"/>
      <c r="AM6" s="25"/>
      <c r="AN6" s="62"/>
      <c r="AO6" s="24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5"/>
      <c r="BG6" s="62"/>
      <c r="BH6" s="24">
        <v>1</v>
      </c>
      <c r="BI6" s="21">
        <v>2</v>
      </c>
      <c r="BJ6" s="21">
        <v>2</v>
      </c>
      <c r="BK6" s="21"/>
      <c r="BL6" s="133">
        <v>3200</v>
      </c>
      <c r="BM6" s="133">
        <v>2000</v>
      </c>
      <c r="BN6" s="133">
        <v>2600</v>
      </c>
      <c r="BO6" s="133">
        <v>25</v>
      </c>
      <c r="BP6" s="133">
        <v>14889</v>
      </c>
    </row>
    <row r="7" spans="1:68" x14ac:dyDescent="0.2">
      <c r="A7" s="27">
        <v>3</v>
      </c>
      <c r="B7" s="5">
        <v>410</v>
      </c>
      <c r="C7" s="21">
        <v>14</v>
      </c>
      <c r="D7" s="21">
        <v>310</v>
      </c>
      <c r="E7" s="21">
        <v>310</v>
      </c>
      <c r="F7" s="21"/>
      <c r="G7" s="21">
        <v>800</v>
      </c>
      <c r="H7" s="21">
        <v>700</v>
      </c>
      <c r="I7" s="21">
        <v>750</v>
      </c>
      <c r="J7" s="22">
        <v>7.5</v>
      </c>
      <c r="K7" s="23">
        <v>3968</v>
      </c>
      <c r="L7" s="21">
        <v>14</v>
      </c>
      <c r="M7" s="21">
        <v>310</v>
      </c>
      <c r="N7" s="21">
        <v>310</v>
      </c>
      <c r="O7" s="21"/>
      <c r="P7" s="21">
        <v>800</v>
      </c>
      <c r="Q7" s="21">
        <v>700</v>
      </c>
      <c r="R7" s="21">
        <v>750</v>
      </c>
      <c r="S7" s="22">
        <v>7.5</v>
      </c>
      <c r="T7" s="23">
        <v>4892</v>
      </c>
      <c r="U7" s="21"/>
      <c r="V7" s="21">
        <v>1</v>
      </c>
      <c r="W7" s="21">
        <v>1</v>
      </c>
      <c r="X7" s="21">
        <v>1</v>
      </c>
      <c r="Y7" s="21"/>
      <c r="Z7" s="21">
        <v>300</v>
      </c>
      <c r="AA7" s="21">
        <v>100</v>
      </c>
      <c r="AB7" s="21">
        <v>200</v>
      </c>
      <c r="AC7" s="21">
        <v>35</v>
      </c>
      <c r="AD7" s="25">
        <v>8095</v>
      </c>
      <c r="AE7" s="21"/>
      <c r="AF7" s="21"/>
      <c r="AG7" s="21"/>
      <c r="AH7" s="21"/>
      <c r="AI7" s="21"/>
      <c r="AJ7" s="21"/>
      <c r="AK7" s="21"/>
      <c r="AL7" s="21"/>
      <c r="AM7" s="23"/>
      <c r="AN7" s="61"/>
      <c r="AO7" s="24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3"/>
      <c r="BG7" s="61"/>
      <c r="BH7" s="24">
        <v>1</v>
      </c>
      <c r="BI7" s="21">
        <v>1</v>
      </c>
      <c r="BJ7" s="21">
        <v>1</v>
      </c>
      <c r="BK7" s="21"/>
      <c r="BL7" s="133">
        <v>3200</v>
      </c>
      <c r="BM7" s="133">
        <v>2000</v>
      </c>
      <c r="BN7" s="133">
        <v>2600</v>
      </c>
      <c r="BO7" s="133">
        <v>25</v>
      </c>
      <c r="BP7" s="133">
        <v>14889</v>
      </c>
    </row>
    <row r="8" spans="1:68" x14ac:dyDescent="0.2">
      <c r="A8" s="27">
        <v>4</v>
      </c>
      <c r="B8" s="5">
        <v>91</v>
      </c>
      <c r="C8" s="21">
        <v>38</v>
      </c>
      <c r="D8" s="21">
        <v>802</v>
      </c>
      <c r="E8" s="21">
        <v>802</v>
      </c>
      <c r="F8" s="21"/>
      <c r="G8" s="21">
        <v>800</v>
      </c>
      <c r="H8" s="21">
        <v>700</v>
      </c>
      <c r="I8" s="21">
        <v>750</v>
      </c>
      <c r="J8" s="22">
        <v>7.5</v>
      </c>
      <c r="K8" s="23">
        <v>3968</v>
      </c>
      <c r="L8" s="21">
        <v>38</v>
      </c>
      <c r="M8" s="21">
        <v>802</v>
      </c>
      <c r="N8" s="21">
        <v>802</v>
      </c>
      <c r="O8" s="21"/>
      <c r="P8" s="21">
        <v>800</v>
      </c>
      <c r="Q8" s="21">
        <v>700</v>
      </c>
      <c r="R8" s="21">
        <v>750</v>
      </c>
      <c r="S8" s="22">
        <v>7.5</v>
      </c>
      <c r="T8" s="23">
        <v>4892</v>
      </c>
      <c r="U8" s="21"/>
      <c r="V8" s="21">
        <v>1</v>
      </c>
      <c r="W8" s="21">
        <v>1</v>
      </c>
      <c r="X8" s="21">
        <v>1</v>
      </c>
      <c r="Y8" s="21"/>
      <c r="Z8" s="21">
        <v>300</v>
      </c>
      <c r="AA8" s="21">
        <v>100</v>
      </c>
      <c r="AB8" s="21">
        <v>200</v>
      </c>
      <c r="AC8" s="21">
        <v>35</v>
      </c>
      <c r="AD8" s="25">
        <v>8095</v>
      </c>
      <c r="AE8" s="21">
        <v>1</v>
      </c>
      <c r="AF8" s="21">
        <v>1</v>
      </c>
      <c r="AG8" s="21">
        <v>1</v>
      </c>
      <c r="AH8" s="21"/>
      <c r="AI8" s="21">
        <v>800</v>
      </c>
      <c r="AJ8" s="21">
        <v>300</v>
      </c>
      <c r="AK8" s="21">
        <v>550</v>
      </c>
      <c r="AL8" s="22">
        <v>26</v>
      </c>
      <c r="AM8" s="23">
        <v>3240</v>
      </c>
      <c r="AN8" s="61"/>
      <c r="AO8" s="24">
        <v>1</v>
      </c>
      <c r="AP8" s="21">
        <v>4</v>
      </c>
      <c r="AQ8" s="21">
        <v>4</v>
      </c>
      <c r="AR8" s="21"/>
      <c r="AS8" s="21"/>
      <c r="AT8" s="5">
        <v>3000</v>
      </c>
      <c r="AU8" s="5">
        <v>1500</v>
      </c>
      <c r="AV8" s="5">
        <v>2250</v>
      </c>
      <c r="AW8" s="5">
        <v>10</v>
      </c>
      <c r="AX8" s="5">
        <v>700</v>
      </c>
      <c r="AY8" s="21"/>
      <c r="AZ8" s="21"/>
      <c r="BA8" s="21"/>
      <c r="BB8" s="21"/>
      <c r="BC8" s="21"/>
      <c r="BD8" s="21"/>
      <c r="BE8" s="21"/>
      <c r="BF8" s="23"/>
      <c r="BG8" s="61"/>
      <c r="BH8" s="24">
        <v>2</v>
      </c>
      <c r="BI8" s="21">
        <v>2</v>
      </c>
      <c r="BJ8" s="21">
        <v>2</v>
      </c>
      <c r="BK8" s="21"/>
      <c r="BL8" s="133">
        <v>3200</v>
      </c>
      <c r="BM8" s="133">
        <v>2000</v>
      </c>
      <c r="BN8" s="133">
        <v>2600</v>
      </c>
      <c r="BO8" s="133">
        <v>25</v>
      </c>
      <c r="BP8" s="133">
        <v>14889</v>
      </c>
    </row>
    <row r="9" spans="1:68" x14ac:dyDescent="0.2">
      <c r="A9" s="27">
        <v>5</v>
      </c>
      <c r="B9" s="5">
        <v>811</v>
      </c>
      <c r="C9" s="21">
        <v>34</v>
      </c>
      <c r="D9" s="21">
        <v>770</v>
      </c>
      <c r="E9" s="21">
        <v>770</v>
      </c>
      <c r="F9" s="21"/>
      <c r="G9" s="21">
        <v>800</v>
      </c>
      <c r="H9" s="21">
        <v>700</v>
      </c>
      <c r="I9" s="21">
        <v>750</v>
      </c>
      <c r="J9" s="22">
        <v>7.5</v>
      </c>
      <c r="K9" s="23">
        <v>3968</v>
      </c>
      <c r="L9" s="21">
        <v>34</v>
      </c>
      <c r="M9" s="21">
        <v>770</v>
      </c>
      <c r="N9" s="21">
        <v>770</v>
      </c>
      <c r="O9" s="21"/>
      <c r="P9" s="21">
        <v>800</v>
      </c>
      <c r="Q9" s="21">
        <v>700</v>
      </c>
      <c r="R9" s="21">
        <v>750</v>
      </c>
      <c r="S9" s="22">
        <v>7.5</v>
      </c>
      <c r="T9" s="23">
        <v>4892</v>
      </c>
      <c r="U9" s="21"/>
      <c r="V9" s="21"/>
      <c r="W9" s="21"/>
      <c r="X9" s="21"/>
      <c r="Y9" s="21"/>
      <c r="Z9" s="21"/>
      <c r="AA9" s="21"/>
      <c r="AB9" s="21"/>
      <c r="AC9" s="21"/>
      <c r="AD9" s="23"/>
      <c r="AE9" s="21"/>
      <c r="AF9" s="21"/>
      <c r="AG9" s="21"/>
      <c r="AH9" s="21"/>
      <c r="AI9" s="21"/>
      <c r="AJ9" s="21"/>
      <c r="AK9" s="21"/>
      <c r="AL9" s="21"/>
      <c r="AM9" s="23"/>
      <c r="AN9" s="61"/>
      <c r="AO9" s="24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3"/>
      <c r="BG9" s="61"/>
      <c r="BH9" s="24"/>
      <c r="BI9" s="21"/>
      <c r="BJ9" s="21"/>
      <c r="BK9" s="21"/>
      <c r="BL9" s="21"/>
      <c r="BM9" s="21"/>
      <c r="BN9" s="21"/>
      <c r="BO9" s="21"/>
      <c r="BP9" s="21"/>
    </row>
    <row r="10" spans="1:68" x14ac:dyDescent="0.2">
      <c r="A10" s="27">
        <v>6</v>
      </c>
      <c r="B10" s="5">
        <v>965</v>
      </c>
      <c r="C10" s="21">
        <v>32</v>
      </c>
      <c r="D10" s="21">
        <v>902</v>
      </c>
      <c r="E10" s="21">
        <v>902</v>
      </c>
      <c r="F10" s="21"/>
      <c r="G10" s="21">
        <v>800</v>
      </c>
      <c r="H10" s="21">
        <v>700</v>
      </c>
      <c r="I10" s="21">
        <v>750</v>
      </c>
      <c r="J10" s="22">
        <v>7.5</v>
      </c>
      <c r="K10" s="23">
        <v>3968</v>
      </c>
      <c r="L10" s="21">
        <v>32</v>
      </c>
      <c r="M10" s="21">
        <v>902</v>
      </c>
      <c r="N10" s="21">
        <v>902</v>
      </c>
      <c r="O10" s="21"/>
      <c r="P10" s="21">
        <v>800</v>
      </c>
      <c r="Q10" s="21">
        <v>700</v>
      </c>
      <c r="R10" s="21">
        <v>750</v>
      </c>
      <c r="S10" s="22">
        <v>7.5</v>
      </c>
      <c r="T10" s="23">
        <v>4892</v>
      </c>
      <c r="U10" s="21"/>
      <c r="V10" s="21"/>
      <c r="W10" s="21"/>
      <c r="X10" s="21"/>
      <c r="Y10" s="21"/>
      <c r="Z10" s="21"/>
      <c r="AA10" s="21"/>
      <c r="AB10" s="21"/>
      <c r="AC10" s="21"/>
      <c r="AD10" s="23"/>
      <c r="AE10" s="21"/>
      <c r="AF10" s="21"/>
      <c r="AG10" s="21"/>
      <c r="AH10" s="21"/>
      <c r="AI10" s="21"/>
      <c r="AJ10" s="21"/>
      <c r="AK10" s="21"/>
      <c r="AL10" s="21"/>
      <c r="AM10" s="23"/>
      <c r="AN10" s="61"/>
      <c r="AO10" s="24"/>
      <c r="AP10" s="21"/>
      <c r="AQ10" s="21"/>
      <c r="AR10" s="21"/>
      <c r="AS10" s="21"/>
      <c r="AT10" s="21"/>
      <c r="AU10" s="21"/>
      <c r="AV10" s="21"/>
      <c r="AW10" s="21"/>
      <c r="AX10" s="21">
        <v>1</v>
      </c>
      <c r="AY10" s="21">
        <v>2</v>
      </c>
      <c r="AZ10" s="21">
        <v>2</v>
      </c>
      <c r="BA10" s="21"/>
      <c r="BB10" s="5">
        <v>2000</v>
      </c>
      <c r="BC10" s="5">
        <v>1500</v>
      </c>
      <c r="BD10" s="5">
        <v>1750</v>
      </c>
      <c r="BE10" s="5">
        <v>10</v>
      </c>
      <c r="BF10" s="5">
        <v>700</v>
      </c>
      <c r="BG10" s="61"/>
      <c r="BH10" s="24"/>
      <c r="BI10" s="21"/>
      <c r="BJ10" s="21"/>
      <c r="BK10" s="21"/>
      <c r="BL10" s="21"/>
      <c r="BM10" s="21"/>
      <c r="BN10" s="21"/>
      <c r="BO10" s="21"/>
      <c r="BP10" s="21"/>
    </row>
    <row r="11" spans="1:68" x14ac:dyDescent="0.2">
      <c r="A11" s="27">
        <v>7</v>
      </c>
      <c r="B11" s="5">
        <v>1119</v>
      </c>
      <c r="C11" s="21">
        <v>43</v>
      </c>
      <c r="D11" s="21">
        <v>1050</v>
      </c>
      <c r="E11" s="21">
        <v>1050</v>
      </c>
      <c r="F11" s="21"/>
      <c r="G11" s="21">
        <v>800</v>
      </c>
      <c r="H11" s="21">
        <v>700</v>
      </c>
      <c r="I11" s="21">
        <v>750</v>
      </c>
      <c r="J11" s="22">
        <v>7.5</v>
      </c>
      <c r="K11" s="23">
        <v>3968</v>
      </c>
      <c r="L11" s="21">
        <v>43</v>
      </c>
      <c r="M11" s="21">
        <v>1050</v>
      </c>
      <c r="N11" s="21">
        <v>1050</v>
      </c>
      <c r="O11" s="21"/>
      <c r="P11" s="21">
        <v>800</v>
      </c>
      <c r="Q11" s="21">
        <v>700</v>
      </c>
      <c r="R11" s="21">
        <v>750</v>
      </c>
      <c r="S11" s="22">
        <v>7.5</v>
      </c>
      <c r="T11" s="23">
        <v>4892</v>
      </c>
      <c r="U11" s="21"/>
      <c r="V11" s="21">
        <v>1</v>
      </c>
      <c r="W11" s="21">
        <v>1</v>
      </c>
      <c r="X11" s="21">
        <v>1</v>
      </c>
      <c r="Y11" s="21"/>
      <c r="Z11" s="21">
        <v>300</v>
      </c>
      <c r="AA11" s="21">
        <v>100</v>
      </c>
      <c r="AB11" s="21">
        <v>200</v>
      </c>
      <c r="AC11" s="21">
        <v>35</v>
      </c>
      <c r="AD11" s="25">
        <v>8095</v>
      </c>
      <c r="AE11" s="21"/>
      <c r="AF11" s="21"/>
      <c r="AG11" s="21"/>
      <c r="AH11" s="21"/>
      <c r="AI11" s="21"/>
      <c r="AJ11" s="21"/>
      <c r="AK11" s="21"/>
      <c r="AL11" s="21"/>
      <c r="AM11" s="23"/>
      <c r="AN11" s="61"/>
      <c r="AO11" s="24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3"/>
      <c r="BG11" s="61"/>
      <c r="BH11" s="24"/>
      <c r="BI11" s="21"/>
      <c r="BJ11" s="21"/>
      <c r="BK11" s="21"/>
      <c r="BL11" s="21"/>
      <c r="BM11" s="21"/>
      <c r="BN11" s="21"/>
      <c r="BO11" s="21"/>
      <c r="BP11" s="21"/>
    </row>
    <row r="12" spans="1:68" x14ac:dyDescent="0.2">
      <c r="A12" s="27">
        <v>8</v>
      </c>
      <c r="B12" s="5">
        <v>528</v>
      </c>
      <c r="C12" s="21">
        <v>25</v>
      </c>
      <c r="D12" s="21">
        <v>420</v>
      </c>
      <c r="E12" s="21">
        <v>420</v>
      </c>
      <c r="F12" s="21"/>
      <c r="G12" s="21">
        <v>800</v>
      </c>
      <c r="H12" s="21">
        <v>700</v>
      </c>
      <c r="I12" s="21">
        <v>750</v>
      </c>
      <c r="J12" s="22">
        <v>7.5</v>
      </c>
      <c r="K12" s="23">
        <v>3968</v>
      </c>
      <c r="L12" s="21">
        <v>25</v>
      </c>
      <c r="M12" s="21">
        <v>420</v>
      </c>
      <c r="N12" s="21">
        <v>420</v>
      </c>
      <c r="O12" s="21"/>
      <c r="P12" s="21">
        <v>800</v>
      </c>
      <c r="Q12" s="21">
        <v>700</v>
      </c>
      <c r="R12" s="21">
        <v>750</v>
      </c>
      <c r="S12" s="22">
        <v>7.5</v>
      </c>
      <c r="T12" s="23">
        <v>4892</v>
      </c>
      <c r="U12" s="21"/>
      <c r="V12" s="21">
        <v>1</v>
      </c>
      <c r="W12" s="21">
        <v>1</v>
      </c>
      <c r="X12" s="21">
        <v>1</v>
      </c>
      <c r="Y12" s="21"/>
      <c r="Z12" s="21">
        <v>300</v>
      </c>
      <c r="AA12" s="21">
        <v>100</v>
      </c>
      <c r="AB12" s="21">
        <v>200</v>
      </c>
      <c r="AC12" s="21">
        <v>35</v>
      </c>
      <c r="AD12" s="25">
        <v>8095</v>
      </c>
      <c r="AE12" s="21">
        <v>1</v>
      </c>
      <c r="AF12" s="21">
        <v>1</v>
      </c>
      <c r="AG12" s="21">
        <v>1</v>
      </c>
      <c r="AH12" s="21"/>
      <c r="AI12" s="21">
        <v>800</v>
      </c>
      <c r="AJ12" s="21">
        <v>300</v>
      </c>
      <c r="AK12" s="21">
        <v>550</v>
      </c>
      <c r="AL12" s="22">
        <v>26</v>
      </c>
      <c r="AM12" s="23">
        <v>3240</v>
      </c>
      <c r="AN12" s="61"/>
      <c r="AO12" s="24"/>
      <c r="AP12" s="21"/>
      <c r="AQ12" s="21"/>
      <c r="AR12" s="21"/>
      <c r="AS12" s="21"/>
      <c r="AT12" s="21"/>
      <c r="AU12" s="21"/>
      <c r="AV12" s="21"/>
      <c r="AW12" s="21"/>
      <c r="AX12" s="21">
        <v>2</v>
      </c>
      <c r="AY12" s="21">
        <v>1</v>
      </c>
      <c r="AZ12" s="21">
        <v>1</v>
      </c>
      <c r="BA12" s="21"/>
      <c r="BB12" s="5">
        <v>2000</v>
      </c>
      <c r="BC12" s="5">
        <v>1500</v>
      </c>
      <c r="BD12" s="5">
        <v>1750</v>
      </c>
      <c r="BE12" s="5">
        <v>10</v>
      </c>
      <c r="BF12" s="5">
        <v>700</v>
      </c>
      <c r="BG12" s="61"/>
      <c r="BH12" s="24">
        <v>1</v>
      </c>
      <c r="BI12" s="21">
        <v>1</v>
      </c>
      <c r="BJ12" s="21">
        <v>1</v>
      </c>
      <c r="BK12" s="21"/>
      <c r="BL12" s="133">
        <v>3200</v>
      </c>
      <c r="BM12" s="133">
        <v>2000</v>
      </c>
      <c r="BN12" s="133">
        <v>2600</v>
      </c>
      <c r="BO12" s="133">
        <v>25</v>
      </c>
      <c r="BP12" s="133">
        <v>14889</v>
      </c>
    </row>
    <row r="13" spans="1:68" x14ac:dyDescent="0.2">
      <c r="A13" s="27">
        <v>9</v>
      </c>
      <c r="B13" s="5">
        <v>453</v>
      </c>
      <c r="C13" s="21">
        <v>16</v>
      </c>
      <c r="D13" s="21">
        <v>363</v>
      </c>
      <c r="E13" s="21">
        <v>363</v>
      </c>
      <c r="F13" s="21"/>
      <c r="G13" s="21">
        <v>800</v>
      </c>
      <c r="H13" s="21">
        <v>700</v>
      </c>
      <c r="I13" s="21">
        <v>750</v>
      </c>
      <c r="J13" s="22">
        <v>7.5</v>
      </c>
      <c r="K13" s="23">
        <v>3968</v>
      </c>
      <c r="L13" s="21">
        <v>16</v>
      </c>
      <c r="M13" s="21">
        <v>363</v>
      </c>
      <c r="N13" s="21">
        <v>363</v>
      </c>
      <c r="O13" s="21"/>
      <c r="P13" s="21">
        <v>800</v>
      </c>
      <c r="Q13" s="21">
        <v>700</v>
      </c>
      <c r="R13" s="21">
        <v>750</v>
      </c>
      <c r="S13" s="22">
        <v>7.5</v>
      </c>
      <c r="T13" s="23">
        <v>4892</v>
      </c>
      <c r="U13" s="21"/>
      <c r="V13" s="21"/>
      <c r="W13" s="21"/>
      <c r="X13" s="21"/>
      <c r="Y13" s="21"/>
      <c r="Z13" s="21"/>
      <c r="AA13" s="21"/>
      <c r="AB13" s="21"/>
      <c r="AC13" s="21"/>
      <c r="AD13" s="23"/>
      <c r="AE13" s="21"/>
      <c r="AF13" s="21"/>
      <c r="AG13" s="21"/>
      <c r="AH13" s="21"/>
      <c r="AI13" s="21"/>
      <c r="AJ13" s="21"/>
      <c r="AK13" s="21"/>
      <c r="AL13" s="21"/>
      <c r="AM13" s="23"/>
      <c r="AN13" s="61"/>
      <c r="AO13" s="24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3"/>
      <c r="BG13" s="61"/>
      <c r="BH13" s="24"/>
      <c r="BI13" s="21"/>
      <c r="BJ13" s="21"/>
      <c r="BK13" s="21"/>
      <c r="BL13" s="21"/>
      <c r="BM13" s="21"/>
      <c r="BN13" s="21"/>
      <c r="BO13" s="21"/>
      <c r="BP13" s="21"/>
    </row>
    <row r="14" spans="1:68" x14ac:dyDescent="0.2">
      <c r="A14" s="27">
        <v>10</v>
      </c>
      <c r="B14" s="5">
        <v>358</v>
      </c>
      <c r="C14" s="21">
        <v>13</v>
      </c>
      <c r="D14" s="21">
        <v>322</v>
      </c>
      <c r="E14" s="21">
        <v>322</v>
      </c>
      <c r="F14" s="21"/>
      <c r="G14" s="21">
        <v>800</v>
      </c>
      <c r="H14" s="21">
        <v>700</v>
      </c>
      <c r="I14" s="21">
        <v>750</v>
      </c>
      <c r="J14" s="22">
        <v>7.5</v>
      </c>
      <c r="K14" s="23">
        <v>3968</v>
      </c>
      <c r="L14" s="21">
        <v>13</v>
      </c>
      <c r="M14" s="21">
        <v>322</v>
      </c>
      <c r="N14" s="21">
        <v>322</v>
      </c>
      <c r="O14" s="21"/>
      <c r="P14" s="21">
        <v>800</v>
      </c>
      <c r="Q14" s="21">
        <v>700</v>
      </c>
      <c r="R14" s="21">
        <v>750</v>
      </c>
      <c r="S14" s="22">
        <v>7.5</v>
      </c>
      <c r="T14" s="23">
        <v>4892</v>
      </c>
      <c r="U14" s="21"/>
      <c r="V14" s="21"/>
      <c r="W14" s="21"/>
      <c r="X14" s="21"/>
      <c r="Y14" s="21"/>
      <c r="Z14" s="21"/>
      <c r="AA14" s="21"/>
      <c r="AB14" s="21"/>
      <c r="AC14" s="21"/>
      <c r="AD14" s="23"/>
      <c r="AE14" s="21"/>
      <c r="AF14" s="21"/>
      <c r="AG14" s="21"/>
      <c r="AH14" s="21"/>
      <c r="AI14" s="21"/>
      <c r="AJ14" s="21"/>
      <c r="AK14" s="21"/>
      <c r="AL14" s="21"/>
      <c r="AM14" s="23"/>
      <c r="AN14" s="61"/>
      <c r="AO14" s="24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3"/>
      <c r="BG14" s="61"/>
      <c r="BH14" s="24"/>
      <c r="BI14" s="21"/>
      <c r="BJ14" s="21"/>
      <c r="BK14" s="21"/>
      <c r="BL14" s="21"/>
      <c r="BM14" s="21"/>
      <c r="BN14" s="21"/>
      <c r="BO14" s="21"/>
      <c r="BP14" s="21"/>
    </row>
    <row r="15" spans="1:68" x14ac:dyDescent="0.2">
      <c r="A15" s="27">
        <v>11</v>
      </c>
      <c r="B15" s="5">
        <v>688</v>
      </c>
      <c r="C15" s="21">
        <v>29</v>
      </c>
      <c r="D15" s="21">
        <v>578</v>
      </c>
      <c r="E15" s="21">
        <v>578</v>
      </c>
      <c r="F15" s="21"/>
      <c r="G15" s="21">
        <v>800</v>
      </c>
      <c r="H15" s="21">
        <v>700</v>
      </c>
      <c r="I15" s="21">
        <v>750</v>
      </c>
      <c r="J15" s="22">
        <v>7.5</v>
      </c>
      <c r="K15" s="23">
        <v>3968</v>
      </c>
      <c r="L15" s="21">
        <v>29</v>
      </c>
      <c r="M15" s="21">
        <v>578</v>
      </c>
      <c r="N15" s="21">
        <v>578</v>
      </c>
      <c r="O15" s="21"/>
      <c r="P15" s="21">
        <v>800</v>
      </c>
      <c r="Q15" s="21">
        <v>700</v>
      </c>
      <c r="R15" s="21">
        <v>750</v>
      </c>
      <c r="S15" s="22">
        <v>7.5</v>
      </c>
      <c r="T15" s="23">
        <v>4892</v>
      </c>
      <c r="U15" s="21"/>
      <c r="V15" s="21">
        <v>1</v>
      </c>
      <c r="W15" s="21">
        <v>1</v>
      </c>
      <c r="X15" s="21">
        <v>1</v>
      </c>
      <c r="Y15" s="21"/>
      <c r="Z15" s="21">
        <v>300</v>
      </c>
      <c r="AA15" s="21">
        <v>100</v>
      </c>
      <c r="AB15" s="21">
        <v>200</v>
      </c>
      <c r="AC15" s="21">
        <v>35</v>
      </c>
      <c r="AD15" s="25">
        <v>8095</v>
      </c>
      <c r="AE15" s="21"/>
      <c r="AF15" s="21"/>
      <c r="AG15" s="21"/>
      <c r="AH15" s="21"/>
      <c r="AI15" s="21"/>
      <c r="AJ15" s="21"/>
      <c r="AK15" s="21"/>
      <c r="AL15" s="21"/>
      <c r="AM15" s="23"/>
      <c r="AN15" s="61"/>
      <c r="AO15" s="24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3"/>
      <c r="BG15" s="61"/>
      <c r="BH15" s="24">
        <v>1</v>
      </c>
      <c r="BI15" s="21">
        <v>1</v>
      </c>
      <c r="BJ15" s="21">
        <v>1</v>
      </c>
      <c r="BK15" s="21"/>
      <c r="BL15" s="133">
        <v>3200</v>
      </c>
      <c r="BM15" s="133">
        <v>2000</v>
      </c>
      <c r="BN15" s="133">
        <v>2600</v>
      </c>
      <c r="BO15" s="133">
        <v>25</v>
      </c>
      <c r="BP15" s="133">
        <v>14889</v>
      </c>
    </row>
    <row r="16" spans="1:68" x14ac:dyDescent="0.2">
      <c r="A16" s="27">
        <v>12</v>
      </c>
      <c r="B16" s="5">
        <v>275</v>
      </c>
      <c r="C16" s="21">
        <v>10</v>
      </c>
      <c r="D16" s="21">
        <v>240</v>
      </c>
      <c r="E16" s="21">
        <v>240</v>
      </c>
      <c r="F16" s="21"/>
      <c r="G16" s="21">
        <v>800</v>
      </c>
      <c r="H16" s="21">
        <v>700</v>
      </c>
      <c r="I16" s="21">
        <v>750</v>
      </c>
      <c r="J16" s="22">
        <v>7.5</v>
      </c>
      <c r="K16" s="23">
        <v>3968</v>
      </c>
      <c r="L16" s="21">
        <v>10</v>
      </c>
      <c r="M16" s="21">
        <v>240</v>
      </c>
      <c r="N16" s="21">
        <v>240</v>
      </c>
      <c r="O16" s="21"/>
      <c r="P16" s="21">
        <v>800</v>
      </c>
      <c r="Q16" s="21">
        <v>700</v>
      </c>
      <c r="R16" s="21">
        <v>750</v>
      </c>
      <c r="S16" s="22">
        <v>7.5</v>
      </c>
      <c r="T16" s="23">
        <v>4892</v>
      </c>
      <c r="U16" s="21"/>
      <c r="V16" s="21"/>
      <c r="W16" s="21"/>
      <c r="X16" s="21"/>
      <c r="Y16" s="21"/>
      <c r="Z16" s="21"/>
      <c r="AA16" s="21"/>
      <c r="AB16" s="21"/>
      <c r="AC16" s="21"/>
      <c r="AD16" s="23"/>
      <c r="AE16" s="21"/>
      <c r="AF16" s="21"/>
      <c r="AG16" s="21"/>
      <c r="AH16" s="21"/>
      <c r="AI16" s="21"/>
      <c r="AJ16" s="21"/>
      <c r="AK16" s="21"/>
      <c r="AL16" s="21"/>
      <c r="AM16" s="23"/>
      <c r="AN16" s="61"/>
      <c r="AO16" s="24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3"/>
      <c r="BG16" s="61"/>
      <c r="BH16" s="24"/>
      <c r="BI16" s="21"/>
      <c r="BJ16" s="21"/>
      <c r="BK16" s="21"/>
      <c r="BL16" s="21"/>
      <c r="BM16" s="21"/>
      <c r="BN16" s="21"/>
      <c r="BO16" s="21"/>
      <c r="BP16" s="21"/>
    </row>
    <row r="17" spans="1:68" x14ac:dyDescent="0.2">
      <c r="A17" s="27">
        <v>13</v>
      </c>
      <c r="B17" s="5">
        <v>154</v>
      </c>
      <c r="C17" s="21">
        <v>5</v>
      </c>
      <c r="D17" s="21">
        <v>93</v>
      </c>
      <c r="E17" s="21">
        <v>93</v>
      </c>
      <c r="F17" s="21"/>
      <c r="G17" s="21">
        <v>800</v>
      </c>
      <c r="H17" s="21">
        <v>700</v>
      </c>
      <c r="I17" s="21">
        <v>750</v>
      </c>
      <c r="J17" s="22">
        <v>7.5</v>
      </c>
      <c r="K17" s="23">
        <v>3968</v>
      </c>
      <c r="L17" s="21">
        <v>5</v>
      </c>
      <c r="M17" s="21">
        <v>93</v>
      </c>
      <c r="N17" s="21">
        <v>93</v>
      </c>
      <c r="O17" s="21"/>
      <c r="P17" s="21">
        <v>800</v>
      </c>
      <c r="Q17" s="21">
        <v>700</v>
      </c>
      <c r="R17" s="21">
        <v>750</v>
      </c>
      <c r="S17" s="22">
        <v>7.5</v>
      </c>
      <c r="T17" s="23">
        <v>4892</v>
      </c>
      <c r="U17" s="21"/>
      <c r="V17" s="21">
        <v>1</v>
      </c>
      <c r="W17" s="21">
        <v>1</v>
      </c>
      <c r="X17" s="21">
        <v>1</v>
      </c>
      <c r="Y17" s="21"/>
      <c r="Z17" s="21">
        <v>300</v>
      </c>
      <c r="AA17" s="21">
        <v>100</v>
      </c>
      <c r="AB17" s="21">
        <v>200</v>
      </c>
      <c r="AC17" s="21">
        <v>35</v>
      </c>
      <c r="AD17" s="25">
        <v>8095</v>
      </c>
      <c r="AE17" s="21"/>
      <c r="AF17" s="21"/>
      <c r="AG17" s="21"/>
      <c r="AH17" s="21"/>
      <c r="AI17" s="21"/>
      <c r="AJ17" s="21"/>
      <c r="AK17" s="21"/>
      <c r="AL17" s="21"/>
      <c r="AM17" s="23"/>
      <c r="AN17" s="61"/>
      <c r="AO17" s="24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3"/>
      <c r="BG17" s="61"/>
      <c r="BH17" s="24"/>
      <c r="BI17" s="21"/>
      <c r="BJ17" s="21"/>
      <c r="BK17" s="21"/>
      <c r="BL17" s="21"/>
      <c r="BM17" s="21"/>
      <c r="BN17" s="21"/>
      <c r="BO17" s="21"/>
      <c r="BP17" s="21"/>
    </row>
    <row r="18" spans="1:68" x14ac:dyDescent="0.2">
      <c r="A18" s="27">
        <v>14</v>
      </c>
      <c r="B18" s="5">
        <v>92</v>
      </c>
      <c r="C18" s="21">
        <v>5</v>
      </c>
      <c r="D18" s="21">
        <v>81</v>
      </c>
      <c r="E18" s="21">
        <v>81</v>
      </c>
      <c r="F18" s="21"/>
      <c r="G18" s="21">
        <v>800</v>
      </c>
      <c r="H18" s="21">
        <v>700</v>
      </c>
      <c r="I18" s="21">
        <v>750</v>
      </c>
      <c r="J18" s="22">
        <v>7.5</v>
      </c>
      <c r="K18" s="23">
        <v>3968</v>
      </c>
      <c r="L18" s="21">
        <v>5</v>
      </c>
      <c r="M18" s="21">
        <v>81</v>
      </c>
      <c r="N18" s="21">
        <v>81</v>
      </c>
      <c r="O18" s="21"/>
      <c r="P18" s="21">
        <v>800</v>
      </c>
      <c r="Q18" s="21">
        <v>700</v>
      </c>
      <c r="R18" s="21">
        <v>750</v>
      </c>
      <c r="S18" s="22">
        <v>7.5</v>
      </c>
      <c r="T18" s="23">
        <v>4892</v>
      </c>
      <c r="U18" s="21"/>
      <c r="V18" s="21">
        <v>1</v>
      </c>
      <c r="W18" s="21">
        <v>4</v>
      </c>
      <c r="X18" s="21">
        <v>4</v>
      </c>
      <c r="Y18" s="21"/>
      <c r="Z18" s="21">
        <v>300</v>
      </c>
      <c r="AA18" s="21">
        <v>100</v>
      </c>
      <c r="AB18" s="21">
        <v>200</v>
      </c>
      <c r="AC18" s="21">
        <v>35</v>
      </c>
      <c r="AD18" s="25">
        <v>8095</v>
      </c>
      <c r="AE18" s="21">
        <v>1</v>
      </c>
      <c r="AF18" s="21">
        <v>4</v>
      </c>
      <c r="AG18" s="21">
        <v>4</v>
      </c>
      <c r="AH18" s="21"/>
      <c r="AI18" s="21">
        <v>800</v>
      </c>
      <c r="AJ18" s="21">
        <v>300</v>
      </c>
      <c r="AK18" s="21">
        <v>550</v>
      </c>
      <c r="AL18" s="22">
        <v>26</v>
      </c>
      <c r="AM18" s="23">
        <v>3240</v>
      </c>
      <c r="AN18" s="61"/>
      <c r="AO18" s="24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3"/>
      <c r="BG18" s="61"/>
      <c r="BH18" s="24">
        <v>1</v>
      </c>
      <c r="BI18" s="21">
        <v>2</v>
      </c>
      <c r="BJ18" s="21">
        <v>2</v>
      </c>
      <c r="BK18" s="21"/>
      <c r="BL18" s="133">
        <v>3200</v>
      </c>
      <c r="BM18" s="133">
        <v>2000</v>
      </c>
      <c r="BN18" s="133">
        <v>2600</v>
      </c>
      <c r="BO18" s="133">
        <v>25</v>
      </c>
      <c r="BP18" s="133">
        <v>14889</v>
      </c>
    </row>
    <row r="19" spans="1:68" s="3" customFormat="1" x14ac:dyDescent="0.2">
      <c r="A19" s="26" t="s">
        <v>36</v>
      </c>
      <c r="B19" s="29">
        <f>SUM(B5:B18)</f>
        <v>6024</v>
      </c>
      <c r="C19" s="29">
        <f>SUM(C5:C18)</f>
        <v>267</v>
      </c>
      <c r="D19" s="29">
        <f>SUM(D5:D18)</f>
        <v>5991</v>
      </c>
      <c r="E19" s="29">
        <f>SUM(E5:E18)</f>
        <v>5991</v>
      </c>
      <c r="F19" s="29">
        <f>SUM(F5:F18)</f>
        <v>0</v>
      </c>
      <c r="G19" s="30">
        <f>AVERAGE(G5:G18)</f>
        <v>800</v>
      </c>
      <c r="H19" s="30">
        <f>AVERAGE(H5:H18)</f>
        <v>700</v>
      </c>
      <c r="I19" s="30">
        <f>AVERAGE(I5:I18)</f>
        <v>750</v>
      </c>
      <c r="J19" s="30">
        <f>AVERAGE(J5:J18)</f>
        <v>7.5</v>
      </c>
      <c r="K19" s="31">
        <f>AVERAGE(K5:K18)</f>
        <v>3968</v>
      </c>
      <c r="L19" s="32">
        <f>SUM(L5:L18)</f>
        <v>267</v>
      </c>
      <c r="M19" s="32">
        <f>SUM(M5:M18)</f>
        <v>5991</v>
      </c>
      <c r="N19" s="32">
        <f>SUM(N5:N18)</f>
        <v>5991</v>
      </c>
      <c r="O19" s="32">
        <f>SUM(O5:O18)</f>
        <v>0</v>
      </c>
      <c r="P19" s="30">
        <f>AVERAGE(P5:P18)</f>
        <v>800</v>
      </c>
      <c r="Q19" s="30">
        <f>AVERAGE(Q5:Q18)</f>
        <v>700</v>
      </c>
      <c r="R19" s="30">
        <f>AVERAGE(R5:R18)</f>
        <v>750</v>
      </c>
      <c r="S19" s="30">
        <f t="shared" ref="S19" si="0">AVERAGE(S5:S18)</f>
        <v>7.5</v>
      </c>
      <c r="T19" s="30">
        <f>AVERAGE(T5:T18)</f>
        <v>4892</v>
      </c>
      <c r="U19" s="30"/>
      <c r="V19" s="29">
        <f>SUM(V5:V18)</f>
        <v>7</v>
      </c>
      <c r="W19" s="29">
        <f>SUM(W5:W18)</f>
        <v>10</v>
      </c>
      <c r="X19" s="29">
        <f>SUM(X5:X18)</f>
        <v>10</v>
      </c>
      <c r="Y19" s="29">
        <f>SUM(Y5:Y18)</f>
        <v>0</v>
      </c>
      <c r="Z19" s="30">
        <f>AVERAGE(Z5:Z18)</f>
        <v>300</v>
      </c>
      <c r="AA19" s="30">
        <f>AVERAGE(AA5:AA18)</f>
        <v>100</v>
      </c>
      <c r="AB19" s="30">
        <f>AVERAGE(AB5:AB18)</f>
        <v>200</v>
      </c>
      <c r="AC19" s="30">
        <f>AVERAGE(AC5:AC18)</f>
        <v>35</v>
      </c>
      <c r="AD19" s="31">
        <f>AVERAGE(AD5:AD18)</f>
        <v>8095</v>
      </c>
      <c r="AE19" s="29">
        <f>SUM(AE5:AE18)</f>
        <v>3</v>
      </c>
      <c r="AF19" s="29">
        <f>SUM(AF5:AF18)</f>
        <v>6</v>
      </c>
      <c r="AG19" s="29">
        <f>SUM(AG5:AG18)</f>
        <v>6</v>
      </c>
      <c r="AH19" s="29">
        <f>SUM(AH5:AH18)</f>
        <v>0</v>
      </c>
      <c r="AI19" s="30">
        <f>AVERAGE(AI5:AI18)</f>
        <v>800</v>
      </c>
      <c r="AJ19" s="30">
        <f>AVERAGE(AJ5:AJ18)</f>
        <v>300</v>
      </c>
      <c r="AK19" s="30">
        <f>AVERAGE(AK5:AK18)</f>
        <v>550</v>
      </c>
      <c r="AL19" s="30">
        <f>AVERAGE(AL5:AL18)</f>
        <v>26</v>
      </c>
      <c r="AM19" s="31">
        <f>AVERAGE(AM5:AM18)</f>
        <v>3240</v>
      </c>
      <c r="AN19" s="63"/>
      <c r="AO19" s="32">
        <f>SUM(AO5:AO18)</f>
        <v>1</v>
      </c>
      <c r="AP19" s="32">
        <f>SUM(AP5:AP18)</f>
        <v>4</v>
      </c>
      <c r="AQ19" s="32">
        <f>SUM(AQ5:AQ18)</f>
        <v>4</v>
      </c>
      <c r="AR19" s="32">
        <f>SUM(AR5:AR18)</f>
        <v>0</v>
      </c>
      <c r="AS19" s="30" t="e">
        <f>AVERAGE(AS5:AS18)</f>
        <v>#DIV/0!</v>
      </c>
      <c r="AT19" s="30">
        <f>AVERAGE(AT5:AT18)</f>
        <v>3000</v>
      </c>
      <c r="AU19" s="30">
        <f>AVERAGE(AU5:AU18)</f>
        <v>1500</v>
      </c>
      <c r="AV19" s="30">
        <f t="shared" ref="AV19" si="1">AVERAGE(AV5:AV18)</f>
        <v>2250</v>
      </c>
      <c r="AW19" s="30">
        <f>AVERAGE(AW5:AW18)</f>
        <v>10</v>
      </c>
      <c r="AX19" s="29">
        <f>SUM(AX5:AX18)</f>
        <v>703</v>
      </c>
      <c r="AY19" s="29">
        <f>SUM(AY5:AY18)</f>
        <v>3</v>
      </c>
      <c r="AZ19" s="29">
        <f>SUM(AZ5:AZ18)</f>
        <v>3</v>
      </c>
      <c r="BA19" s="29">
        <f>SUM(BA5:BA18)</f>
        <v>0</v>
      </c>
      <c r="BB19" s="30">
        <f>AVERAGE(BB5:BB18)</f>
        <v>2000</v>
      </c>
      <c r="BC19" s="30">
        <f>AVERAGE(BC5:BC18)</f>
        <v>1500</v>
      </c>
      <c r="BD19" s="30">
        <f>AVERAGE(BD5:BD18)</f>
        <v>1750</v>
      </c>
      <c r="BE19" s="30">
        <f>AVERAGE(BE5:BE18)</f>
        <v>10</v>
      </c>
      <c r="BF19" s="31">
        <f>AVERAGE(BF5:BF18)</f>
        <v>700</v>
      </c>
      <c r="BG19" s="63"/>
      <c r="BH19" s="32">
        <f>SUM(BH5:BH18)</f>
        <v>7</v>
      </c>
      <c r="BI19" s="32">
        <f>SUM(BI5:BI18)</f>
        <v>9</v>
      </c>
      <c r="BJ19" s="32">
        <f>SUM(BJ5:BJ18)</f>
        <v>9</v>
      </c>
      <c r="BK19" s="32">
        <f>SUM(BK5:BK18)</f>
        <v>0</v>
      </c>
      <c r="BL19" s="30">
        <f>AVERAGE(BL5:BL18)</f>
        <v>3200</v>
      </c>
      <c r="BM19" s="30">
        <f>AVERAGE(BM5:BM18)</f>
        <v>2000</v>
      </c>
      <c r="BN19" s="30">
        <f>AVERAGE(BN5:BN18)</f>
        <v>2600</v>
      </c>
      <c r="BO19" s="30">
        <f t="shared" ref="BO19" si="2">AVERAGE(BO5:BO18)</f>
        <v>25</v>
      </c>
      <c r="BP19" s="30">
        <f>AVERAGE(BP5:BP18)</f>
        <v>14889</v>
      </c>
    </row>
    <row r="20" spans="1:68" x14ac:dyDescent="0.2">
      <c r="A20" s="9"/>
      <c r="C20" s="36" t="s">
        <v>23</v>
      </c>
      <c r="D20" s="34" t="s">
        <v>54</v>
      </c>
      <c r="J20" s="35" t="s">
        <v>57</v>
      </c>
      <c r="K20" s="9"/>
      <c r="O20" s="9"/>
      <c r="P20" s="35" t="s">
        <v>41</v>
      </c>
      <c r="V20" s="36" t="s">
        <v>23</v>
      </c>
      <c r="W20" s="34" t="s">
        <v>54</v>
      </c>
      <c r="AC20" s="35" t="s">
        <v>57</v>
      </c>
      <c r="AD20" s="9"/>
      <c r="AE20" s="36" t="s">
        <v>23</v>
      </c>
      <c r="AF20" s="34" t="s">
        <v>54</v>
      </c>
      <c r="AL20" s="35" t="s">
        <v>57</v>
      </c>
      <c r="AM20" s="9"/>
      <c r="AN20" s="9"/>
      <c r="AR20" s="9"/>
      <c r="AS20" s="35" t="s">
        <v>41</v>
      </c>
      <c r="AX20" s="36" t="s">
        <v>23</v>
      </c>
      <c r="AY20" s="34" t="s">
        <v>54</v>
      </c>
      <c r="BE20" s="35" t="s">
        <v>57</v>
      </c>
      <c r="BF20" s="9"/>
      <c r="BG20" s="9"/>
      <c r="BK20" s="9"/>
      <c r="BL20" s="35" t="s">
        <v>41</v>
      </c>
    </row>
    <row r="21" spans="1:68" x14ac:dyDescent="0.2">
      <c r="A21" s="34"/>
      <c r="H21" s="12"/>
      <c r="O21" s="12"/>
      <c r="AA21" s="12"/>
      <c r="AJ21" s="12"/>
      <c r="AR21" s="12"/>
      <c r="BC21" s="12"/>
      <c r="BK21" s="12"/>
    </row>
    <row r="22" spans="1:68" x14ac:dyDescent="0.2">
      <c r="A22" s="35"/>
      <c r="D22" s="3"/>
      <c r="H22" s="3"/>
      <c r="L22" s="3"/>
      <c r="O22" s="3"/>
      <c r="W22" s="3"/>
      <c r="AA22" s="3"/>
      <c r="AF22" s="3"/>
      <c r="AJ22" s="3"/>
      <c r="AO22" s="3"/>
      <c r="AR22" s="3"/>
      <c r="AY22" s="3"/>
      <c r="BC22" s="3"/>
      <c r="BH22" s="3"/>
      <c r="BK22" s="3"/>
    </row>
    <row r="23" spans="1:68" x14ac:dyDescent="0.2">
      <c r="A23" s="35"/>
      <c r="D23" s="3"/>
      <c r="H23" s="3"/>
      <c r="L23" s="3"/>
      <c r="O23" s="3"/>
      <c r="W23" s="3"/>
      <c r="AA23" s="3"/>
      <c r="AF23" s="3"/>
      <c r="AJ23" s="3"/>
      <c r="AO23" s="3"/>
      <c r="AR23" s="3"/>
      <c r="AY23" s="3"/>
      <c r="BC23" s="3"/>
      <c r="BH23" s="3"/>
      <c r="BK23" s="3"/>
    </row>
    <row r="24" spans="1:68" x14ac:dyDescent="0.2">
      <c r="D24" s="3"/>
      <c r="L24" s="3"/>
      <c r="W24" s="3"/>
      <c r="AF24" s="3"/>
      <c r="AO24" s="3"/>
      <c r="AY24" s="3"/>
      <c r="BH24" s="3"/>
    </row>
  </sheetData>
  <mergeCells count="19">
    <mergeCell ref="AE3:AM3"/>
    <mergeCell ref="AO3:AW3"/>
    <mergeCell ref="AX3:BF3"/>
    <mergeCell ref="BH3:BP3"/>
    <mergeCell ref="A3:A4"/>
    <mergeCell ref="B3:B4"/>
    <mergeCell ref="C3:K3"/>
    <mergeCell ref="L3:T3"/>
    <mergeCell ref="V3:AD3"/>
    <mergeCell ref="AX2:BP2"/>
    <mergeCell ref="A2:T2"/>
    <mergeCell ref="V2:AD2"/>
    <mergeCell ref="AE2:AN2"/>
    <mergeCell ref="AO2:AW2"/>
    <mergeCell ref="A1:T1"/>
    <mergeCell ref="V1:AD1"/>
    <mergeCell ref="AE1:AN1"/>
    <mergeCell ref="AO1:AW1"/>
    <mergeCell ref="AX1:BP1"/>
  </mergeCells>
  <pageMargins left="0.27559055118110237" right="0.27559055118110237" top="0.39370078740157483" bottom="0.39370078740157483" header="0.15748031496062992" footer="0"/>
  <pageSetup paperSize="9" orientation="landscape" r:id="rId1"/>
  <headerFooter>
    <oddHeader>&amp;R&amp;"TH SarabunPSK,Bold"&amp;12พืช ตำบล...... หน้า &amp;P จาก 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theme="5" tint="0.59999389629810485"/>
  </sheetPr>
  <dimension ref="A1:J24"/>
  <sheetViews>
    <sheetView view="pageLayout" topLeftCell="A7" zoomScaleNormal="100" workbookViewId="0">
      <selection activeCell="A22" sqref="A22:XFD22"/>
    </sheetView>
  </sheetViews>
  <sheetFormatPr defaultColWidth="8.5" defaultRowHeight="18.75" x14ac:dyDescent="0.2"/>
  <cols>
    <col min="1" max="1" width="19.5" style="1" customWidth="1"/>
    <col min="2" max="10" width="11.75" style="1" customWidth="1"/>
    <col min="11" max="11" width="8.75" style="1" customWidth="1"/>
    <col min="12" max="16384" width="8.5" style="1"/>
  </cols>
  <sheetData>
    <row r="1" spans="1:10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x14ac:dyDescent="0.2">
      <c r="A2" s="142" t="s">
        <v>315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s="8" customFormat="1" x14ac:dyDescent="0.2">
      <c r="A3" s="7" t="s">
        <v>316</v>
      </c>
      <c r="B3" s="7"/>
      <c r="C3" s="7"/>
      <c r="G3" s="7"/>
      <c r="H3" s="7" t="s">
        <v>321</v>
      </c>
      <c r="J3" s="7"/>
    </row>
    <row r="4" spans="1:10" s="8" customFormat="1" x14ac:dyDescent="0.2">
      <c r="A4" s="7" t="s">
        <v>317</v>
      </c>
      <c r="B4" s="7"/>
      <c r="C4" s="7"/>
      <c r="F4" s="7"/>
      <c r="G4" s="7"/>
      <c r="H4" s="7" t="s">
        <v>322</v>
      </c>
      <c r="J4" s="7"/>
    </row>
    <row r="5" spans="1:10" s="8" customFormat="1" x14ac:dyDescent="0.2">
      <c r="A5" s="7" t="s">
        <v>318</v>
      </c>
      <c r="B5" s="7"/>
      <c r="C5" s="7"/>
      <c r="E5" s="7"/>
      <c r="F5" s="7"/>
      <c r="G5" s="7"/>
      <c r="I5" s="7"/>
      <c r="J5" s="7"/>
    </row>
    <row r="6" spans="1:10" s="8" customFormat="1" x14ac:dyDescent="0.2">
      <c r="A6" s="7" t="s">
        <v>319</v>
      </c>
      <c r="B6" s="7"/>
      <c r="C6" s="7"/>
      <c r="F6" s="7"/>
      <c r="G6" s="7"/>
      <c r="J6" s="7"/>
    </row>
    <row r="7" spans="1:10" s="8" customFormat="1" x14ac:dyDescent="0.2">
      <c r="A7" s="7" t="s">
        <v>320</v>
      </c>
      <c r="B7" s="7"/>
      <c r="C7" s="7"/>
      <c r="F7" s="7"/>
      <c r="G7" s="7"/>
      <c r="J7" s="7"/>
    </row>
    <row r="8" spans="1:10" s="2" customFormat="1" ht="37.5" x14ac:dyDescent="0.2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</row>
    <row r="9" spans="1:10" x14ac:dyDescent="0.2">
      <c r="A9" s="5" t="s">
        <v>13</v>
      </c>
      <c r="B9" s="5">
        <v>299</v>
      </c>
      <c r="C9" s="5">
        <v>5900</v>
      </c>
      <c r="D9" s="5"/>
      <c r="E9" s="5">
        <v>5900</v>
      </c>
      <c r="F9" s="21">
        <v>800</v>
      </c>
      <c r="G9" s="21">
        <v>700</v>
      </c>
      <c r="H9" s="21">
        <v>750</v>
      </c>
      <c r="I9" s="22">
        <v>7.5</v>
      </c>
      <c r="J9" s="23">
        <v>3968</v>
      </c>
    </row>
    <row r="10" spans="1:10" x14ac:dyDescent="0.2">
      <c r="A10" s="5" t="s">
        <v>14</v>
      </c>
      <c r="B10" s="5">
        <v>299</v>
      </c>
      <c r="C10" s="5">
        <v>5900</v>
      </c>
      <c r="D10" s="5"/>
      <c r="E10" s="5">
        <v>5900</v>
      </c>
      <c r="F10" s="21">
        <v>800</v>
      </c>
      <c r="G10" s="21">
        <v>700</v>
      </c>
      <c r="H10" s="21">
        <v>750</v>
      </c>
      <c r="I10" s="22">
        <v>7.5</v>
      </c>
      <c r="J10" s="23">
        <v>4892</v>
      </c>
    </row>
    <row r="11" spans="1:10" x14ac:dyDescent="0.2">
      <c r="A11" s="5" t="s">
        <v>17</v>
      </c>
      <c r="B11" s="5">
        <v>77</v>
      </c>
      <c r="C11" s="5">
        <v>279</v>
      </c>
      <c r="D11" s="5"/>
      <c r="E11" s="5">
        <v>279</v>
      </c>
      <c r="F11" s="21">
        <v>300</v>
      </c>
      <c r="G11" s="21">
        <v>100</v>
      </c>
      <c r="H11" s="21">
        <v>200</v>
      </c>
      <c r="I11" s="21">
        <v>35</v>
      </c>
      <c r="J11" s="25">
        <v>8095</v>
      </c>
    </row>
    <row r="12" spans="1:10" x14ac:dyDescent="0.2">
      <c r="A12" s="5" t="s">
        <v>18</v>
      </c>
      <c r="B12" s="5">
        <v>59</v>
      </c>
      <c r="C12" s="5">
        <v>150</v>
      </c>
      <c r="D12" s="5"/>
      <c r="E12" s="5">
        <v>150</v>
      </c>
      <c r="F12" s="21">
        <v>800</v>
      </c>
      <c r="G12" s="21">
        <v>300</v>
      </c>
      <c r="H12" s="21">
        <v>550</v>
      </c>
      <c r="I12" s="22">
        <v>26</v>
      </c>
      <c r="J12" s="23">
        <v>3240</v>
      </c>
    </row>
    <row r="13" spans="1:10" x14ac:dyDescent="0.2">
      <c r="A13" s="5" t="s">
        <v>19</v>
      </c>
      <c r="B13" s="5">
        <v>13</v>
      </c>
      <c r="C13" s="5">
        <v>46</v>
      </c>
      <c r="D13" s="5"/>
      <c r="E13" s="5">
        <v>46</v>
      </c>
      <c r="F13" s="21">
        <v>1000</v>
      </c>
      <c r="G13" s="21">
        <v>400</v>
      </c>
      <c r="H13" s="21">
        <v>700</v>
      </c>
      <c r="I13" s="21">
        <v>25</v>
      </c>
      <c r="J13" s="21">
        <v>3240</v>
      </c>
    </row>
    <row r="14" spans="1:10" x14ac:dyDescent="0.2">
      <c r="A14" s="5" t="s">
        <v>218</v>
      </c>
      <c r="B14" s="5">
        <v>2</v>
      </c>
      <c r="C14" s="5">
        <v>2</v>
      </c>
      <c r="D14" s="5"/>
      <c r="E14" s="5">
        <v>2</v>
      </c>
      <c r="F14" s="5">
        <v>2000</v>
      </c>
      <c r="G14" s="5">
        <v>1500</v>
      </c>
      <c r="H14" s="5">
        <v>1750</v>
      </c>
      <c r="I14" s="5">
        <v>10</v>
      </c>
      <c r="J14" s="5">
        <v>700</v>
      </c>
    </row>
    <row r="15" spans="1:10" x14ac:dyDescent="0.2">
      <c r="A15" s="5" t="s">
        <v>200</v>
      </c>
      <c r="B15" s="5">
        <v>3</v>
      </c>
      <c r="C15" s="5">
        <v>8</v>
      </c>
      <c r="D15" s="5"/>
      <c r="E15" s="5">
        <v>8</v>
      </c>
      <c r="F15" s="133">
        <v>3200</v>
      </c>
      <c r="G15" s="133">
        <v>2000</v>
      </c>
      <c r="H15" s="133">
        <v>2600</v>
      </c>
      <c r="I15" s="133">
        <v>25</v>
      </c>
      <c r="J15" s="133">
        <v>14889</v>
      </c>
    </row>
    <row r="16" spans="1:10" x14ac:dyDescent="0.2">
      <c r="A16" s="5" t="s">
        <v>323</v>
      </c>
      <c r="B16" s="5">
        <v>50</v>
      </c>
      <c r="C16" s="5">
        <v>201</v>
      </c>
      <c r="D16" s="5"/>
      <c r="E16" s="5">
        <v>201</v>
      </c>
      <c r="F16" s="133">
        <v>17800</v>
      </c>
      <c r="G16" s="133">
        <v>8900</v>
      </c>
      <c r="H16" s="133">
        <v>13350</v>
      </c>
      <c r="I16" s="133">
        <v>5</v>
      </c>
      <c r="J16" s="133">
        <v>71031</v>
      </c>
    </row>
    <row r="17" spans="1:6" x14ac:dyDescent="0.2">
      <c r="A17" s="3" t="s">
        <v>23</v>
      </c>
    </row>
    <row r="18" spans="1:6" x14ac:dyDescent="0.2">
      <c r="A18" s="3" t="s">
        <v>37</v>
      </c>
      <c r="F18" s="3" t="s">
        <v>28</v>
      </c>
    </row>
    <row r="19" spans="1:6" x14ac:dyDescent="0.2">
      <c r="A19" s="3" t="s">
        <v>24</v>
      </c>
      <c r="F19" s="3" t="s">
        <v>26</v>
      </c>
    </row>
    <row r="20" spans="1:6" x14ac:dyDescent="0.2">
      <c r="A20" s="9" t="s">
        <v>25</v>
      </c>
      <c r="F20" s="3" t="s">
        <v>30</v>
      </c>
    </row>
    <row r="21" spans="1:6" x14ac:dyDescent="0.2">
      <c r="A21" s="9"/>
    </row>
    <row r="22" spans="1:6" x14ac:dyDescent="0.2">
      <c r="F22" s="3" t="s">
        <v>27</v>
      </c>
    </row>
    <row r="23" spans="1:6" x14ac:dyDescent="0.2">
      <c r="F23" s="3" t="s">
        <v>26</v>
      </c>
    </row>
    <row r="24" spans="1:6" x14ac:dyDescent="0.2">
      <c r="F24" s="3" t="s">
        <v>29</v>
      </c>
    </row>
  </sheetData>
  <mergeCells count="2">
    <mergeCell ref="A1:J1"/>
    <mergeCell ref="A2:J2"/>
  </mergeCells>
  <pageMargins left="0.47244094488188981" right="0.47244094488188981" top="0.47244094488188981" bottom="0.39370078740157483" header="0.15748031496062992" footer="0"/>
  <pageSetup paperSize="9" orientation="landscape" r:id="rId1"/>
  <headerFooter>
    <oddHeader>&amp;R&amp;"TH SarabunPSK,Bold"&amp;12ข้อมูลระดับตำบล หน้า &amp;P จาก 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theme="5" tint="0.59999389629810485"/>
  </sheetPr>
  <dimension ref="A1:Y25"/>
  <sheetViews>
    <sheetView view="pageLayout" topLeftCell="A13" zoomScaleNormal="100" workbookViewId="0">
      <selection activeCell="B25" sqref="B25"/>
    </sheetView>
  </sheetViews>
  <sheetFormatPr defaultColWidth="8.5" defaultRowHeight="18.75" x14ac:dyDescent="0.2"/>
  <cols>
    <col min="1" max="1" width="5.125" style="1" customWidth="1"/>
    <col min="2" max="2" width="16.5" style="1" customWidth="1"/>
    <col min="3" max="3" width="14.125" style="1" customWidth="1"/>
    <col min="4" max="7" width="16.5" style="1" customWidth="1"/>
    <col min="8" max="9" width="13.25" style="1" customWidth="1"/>
    <col min="10" max="10" width="6.5" style="1" customWidth="1"/>
    <col min="11" max="11" width="15.125" style="1" customWidth="1"/>
    <col min="12" max="20" width="11.75" style="1" customWidth="1"/>
    <col min="21" max="16384" width="8.5" style="1"/>
  </cols>
  <sheetData>
    <row r="1" spans="1:25" s="3" customFormat="1" x14ac:dyDescent="0.2">
      <c r="A1" s="142" t="s">
        <v>50</v>
      </c>
      <c r="B1" s="142"/>
      <c r="C1" s="142"/>
      <c r="D1" s="142"/>
      <c r="E1" s="142"/>
      <c r="F1" s="142"/>
      <c r="G1" s="142"/>
      <c r="H1" s="142"/>
      <c r="I1" s="14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5" s="3" customFormat="1" x14ac:dyDescent="0.2">
      <c r="A2" s="145" t="s">
        <v>324</v>
      </c>
      <c r="B2" s="145"/>
      <c r="C2" s="145"/>
      <c r="D2" s="145"/>
      <c r="E2" s="145"/>
      <c r="F2" s="145"/>
      <c r="G2" s="145"/>
      <c r="H2" s="145"/>
      <c r="I2" s="145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5" s="3" customFormat="1" ht="14.1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5" s="52" customFormat="1" x14ac:dyDescent="0.2">
      <c r="A4" s="146" t="s">
        <v>31</v>
      </c>
      <c r="B4" s="148" t="s">
        <v>38</v>
      </c>
      <c r="C4" s="146" t="s">
        <v>32</v>
      </c>
      <c r="D4" s="149" t="s">
        <v>33</v>
      </c>
      <c r="E4" s="149"/>
      <c r="F4" s="149" t="s">
        <v>34</v>
      </c>
      <c r="G4" s="149"/>
      <c r="H4" s="54" t="s">
        <v>1</v>
      </c>
      <c r="I4" s="10" t="s">
        <v>2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53"/>
      <c r="V4" s="53"/>
      <c r="W4" s="53"/>
      <c r="X4" s="53"/>
      <c r="Y4" s="53"/>
    </row>
    <row r="5" spans="1:25" s="52" customFormat="1" x14ac:dyDescent="0.2">
      <c r="A5" s="147"/>
      <c r="B5" s="146"/>
      <c r="C5" s="147"/>
      <c r="D5" s="10" t="s">
        <v>39</v>
      </c>
      <c r="E5" s="10" t="s">
        <v>40</v>
      </c>
      <c r="F5" s="10" t="s">
        <v>39</v>
      </c>
      <c r="G5" s="10" t="s">
        <v>40</v>
      </c>
      <c r="H5" s="10" t="s">
        <v>35</v>
      </c>
      <c r="I5" s="10" t="s">
        <v>35</v>
      </c>
      <c r="J5" s="13"/>
      <c r="K5" s="13"/>
      <c r="L5" s="16"/>
      <c r="M5" s="16"/>
      <c r="N5" s="16"/>
      <c r="O5" s="16"/>
      <c r="P5" s="16"/>
      <c r="Q5" s="16"/>
      <c r="R5" s="16"/>
      <c r="S5" s="16"/>
      <c r="T5" s="16"/>
      <c r="U5" s="53"/>
      <c r="V5" s="53"/>
      <c r="W5" s="53"/>
      <c r="X5" s="53"/>
      <c r="Y5" s="53"/>
    </row>
    <row r="6" spans="1:25" x14ac:dyDescent="0.2">
      <c r="A6" s="5">
        <v>1</v>
      </c>
      <c r="B6" s="5" t="s">
        <v>325</v>
      </c>
      <c r="C6" s="5">
        <v>1382</v>
      </c>
      <c r="D6" s="5"/>
      <c r="E6" s="5">
        <v>976</v>
      </c>
      <c r="F6" s="5"/>
      <c r="G6" s="5">
        <v>438</v>
      </c>
      <c r="H6" s="5">
        <v>175</v>
      </c>
      <c r="I6" s="5">
        <v>42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x14ac:dyDescent="0.2">
      <c r="A7" s="5">
        <v>2</v>
      </c>
      <c r="B7" s="5" t="s">
        <v>326</v>
      </c>
      <c r="C7" s="5">
        <v>973</v>
      </c>
      <c r="D7" s="5">
        <v>896</v>
      </c>
      <c r="E7" s="5"/>
      <c r="F7" s="5">
        <v>331</v>
      </c>
      <c r="G7" s="5"/>
      <c r="H7" s="5">
        <v>199</v>
      </c>
      <c r="I7" s="5">
        <v>24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x14ac:dyDescent="0.2">
      <c r="A8" s="5">
        <v>3</v>
      </c>
      <c r="B8" s="5" t="s">
        <v>327</v>
      </c>
      <c r="C8" s="5">
        <v>1510</v>
      </c>
      <c r="D8" s="5">
        <v>566</v>
      </c>
      <c r="E8" s="5"/>
      <c r="F8" s="5">
        <v>261</v>
      </c>
      <c r="G8" s="5"/>
      <c r="H8" s="5">
        <v>259</v>
      </c>
      <c r="I8" s="5">
        <v>12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x14ac:dyDescent="0.2">
      <c r="A9" s="5">
        <v>4</v>
      </c>
      <c r="B9" s="5" t="s">
        <v>328</v>
      </c>
      <c r="C9" s="5">
        <v>1411</v>
      </c>
      <c r="D9" s="5">
        <v>811</v>
      </c>
      <c r="E9" s="5"/>
      <c r="F9" s="5">
        <v>411</v>
      </c>
      <c r="G9" s="5"/>
      <c r="H9" s="5">
        <v>203</v>
      </c>
      <c r="I9" s="5">
        <v>22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x14ac:dyDescent="0.2">
      <c r="A10" s="5">
        <v>5</v>
      </c>
      <c r="B10" s="5" t="s">
        <v>329</v>
      </c>
      <c r="C10" s="5">
        <v>2219</v>
      </c>
      <c r="D10" s="5">
        <v>1287</v>
      </c>
      <c r="E10" s="5"/>
      <c r="F10" s="5">
        <v>1137</v>
      </c>
      <c r="G10" s="5"/>
      <c r="H10" s="5">
        <v>162</v>
      </c>
      <c r="I10" s="5">
        <v>45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x14ac:dyDescent="0.2">
      <c r="A11" s="5">
        <v>6</v>
      </c>
      <c r="B11" s="5" t="s">
        <v>330</v>
      </c>
      <c r="C11" s="5">
        <v>2913</v>
      </c>
      <c r="D11" s="5">
        <v>1947</v>
      </c>
      <c r="E11" s="5"/>
      <c r="F11" s="5">
        <v>1665</v>
      </c>
      <c r="G11" s="5"/>
      <c r="H11" s="5">
        <v>192</v>
      </c>
      <c r="I11" s="5">
        <v>98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x14ac:dyDescent="0.2">
      <c r="A12" s="5">
        <v>7</v>
      </c>
      <c r="B12" s="5" t="s">
        <v>331</v>
      </c>
      <c r="C12" s="5">
        <v>2871</v>
      </c>
      <c r="D12" s="5">
        <v>1896</v>
      </c>
      <c r="E12" s="5"/>
      <c r="F12" s="5">
        <v>1596</v>
      </c>
      <c r="G12" s="5"/>
      <c r="H12" s="5">
        <v>166</v>
      </c>
      <c r="I12" s="5">
        <v>88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x14ac:dyDescent="0.2">
      <c r="A13" s="5">
        <v>8</v>
      </c>
      <c r="B13" s="5" t="s">
        <v>332</v>
      </c>
      <c r="C13" s="5">
        <v>2147</v>
      </c>
      <c r="D13" s="5">
        <v>119</v>
      </c>
      <c r="E13" s="5"/>
      <c r="F13" s="5">
        <v>876</v>
      </c>
      <c r="G13" s="5"/>
      <c r="H13" s="5">
        <v>143</v>
      </c>
      <c r="I13" s="5">
        <v>43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x14ac:dyDescent="0.2">
      <c r="A14" s="5">
        <v>9</v>
      </c>
      <c r="B14" s="5" t="s">
        <v>333</v>
      </c>
      <c r="C14" s="5">
        <v>1199</v>
      </c>
      <c r="D14" s="5">
        <v>805</v>
      </c>
      <c r="E14" s="5"/>
      <c r="F14" s="5">
        <v>43</v>
      </c>
      <c r="G14" s="5"/>
      <c r="H14" s="5">
        <v>115</v>
      </c>
      <c r="I14" s="5">
        <v>34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x14ac:dyDescent="0.2">
      <c r="A15" s="5">
        <v>10</v>
      </c>
      <c r="B15" s="5" t="s">
        <v>334</v>
      </c>
      <c r="C15" s="5">
        <v>1162</v>
      </c>
      <c r="D15" s="5"/>
      <c r="E15" s="5">
        <v>793</v>
      </c>
      <c r="F15" s="5"/>
      <c r="G15" s="5">
        <v>264</v>
      </c>
      <c r="H15" s="5">
        <v>137</v>
      </c>
      <c r="I15" s="5">
        <v>35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x14ac:dyDescent="0.2">
      <c r="A16" s="5">
        <v>11</v>
      </c>
      <c r="B16" s="5" t="s">
        <v>335</v>
      </c>
      <c r="C16" s="5">
        <v>1793</v>
      </c>
      <c r="D16" s="5"/>
      <c r="E16" s="5">
        <v>480</v>
      </c>
      <c r="F16" s="5"/>
      <c r="G16" s="5">
        <v>225</v>
      </c>
      <c r="H16" s="5">
        <v>310</v>
      </c>
      <c r="I16" s="5">
        <v>25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x14ac:dyDescent="0.2">
      <c r="A17" s="5">
        <v>12</v>
      </c>
      <c r="B17" s="5" t="s">
        <v>336</v>
      </c>
      <c r="C17" s="5">
        <v>1141</v>
      </c>
      <c r="D17" s="5"/>
      <c r="E17" s="5">
        <v>683</v>
      </c>
      <c r="F17" s="5"/>
      <c r="G17" s="5">
        <v>451</v>
      </c>
      <c r="H17" s="5">
        <v>113</v>
      </c>
      <c r="I17" s="5">
        <v>33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s="11" customFormat="1" x14ac:dyDescent="0.2">
      <c r="A18" s="143" t="s">
        <v>36</v>
      </c>
      <c r="B18" s="144"/>
      <c r="C18" s="33">
        <f t="shared" ref="C18:I18" si="0">SUM(C6:C17)</f>
        <v>20721</v>
      </c>
      <c r="D18" s="33">
        <f t="shared" si="0"/>
        <v>8327</v>
      </c>
      <c r="E18" s="33">
        <f t="shared" si="0"/>
        <v>2932</v>
      </c>
      <c r="F18" s="33">
        <f t="shared" si="0"/>
        <v>6320</v>
      </c>
      <c r="G18" s="33">
        <f t="shared" si="0"/>
        <v>1378</v>
      </c>
      <c r="H18" s="33">
        <f t="shared" si="0"/>
        <v>2174</v>
      </c>
      <c r="I18" s="33">
        <f t="shared" si="0"/>
        <v>501</v>
      </c>
      <c r="J18" s="13"/>
      <c r="K18" s="1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x14ac:dyDescent="0.2">
      <c r="A19" s="9" t="s">
        <v>23</v>
      </c>
      <c r="K19" s="9"/>
      <c r="O19" s="9"/>
      <c r="U19" s="14"/>
      <c r="V19" s="14"/>
      <c r="W19" s="14"/>
      <c r="X19" s="14"/>
      <c r="Y19" s="14"/>
    </row>
    <row r="20" spans="1:25" x14ac:dyDescent="0.2">
      <c r="A20" s="34" t="s">
        <v>54</v>
      </c>
      <c r="E20" s="12" t="s">
        <v>44</v>
      </c>
    </row>
    <row r="21" spans="1:25" x14ac:dyDescent="0.2">
      <c r="A21" s="35" t="s">
        <v>55</v>
      </c>
      <c r="E21" s="3" t="s">
        <v>42</v>
      </c>
    </row>
    <row r="22" spans="1:25" x14ac:dyDescent="0.2">
      <c r="A22" s="35" t="s">
        <v>41</v>
      </c>
      <c r="E22" s="3" t="s">
        <v>43</v>
      </c>
    </row>
    <row r="23" spans="1:25" x14ac:dyDescent="0.2">
      <c r="E23" s="12" t="s">
        <v>45</v>
      </c>
    </row>
    <row r="24" spans="1:25" x14ac:dyDescent="0.2">
      <c r="E24" s="3" t="s">
        <v>42</v>
      </c>
    </row>
    <row r="25" spans="1:25" x14ac:dyDescent="0.2">
      <c r="E25" s="3" t="s">
        <v>46</v>
      </c>
    </row>
  </sheetData>
  <mergeCells count="8">
    <mergeCell ref="A18:B18"/>
    <mergeCell ref="A1:I1"/>
    <mergeCell ref="A2:I2"/>
    <mergeCell ref="A4:A5"/>
    <mergeCell ref="B4:B5"/>
    <mergeCell ref="C4:C5"/>
    <mergeCell ref="D4:E4"/>
    <mergeCell ref="F4:G4"/>
  </mergeCells>
  <pageMargins left="0.39370078740157483" right="0.47244094488188981" top="0.39370078740157483" bottom="0.39370078740157483" header="0.15748031496062992" footer="0"/>
  <pageSetup paperSize="9" orientation="landscape" r:id="rId1"/>
  <headerFooter differentFirst="1">
    <oddHeader>&amp;R&amp;"TH SarabunPSK,Bold"&amp;14ตำบล........................... หน้า &amp;P จาก &amp;N</oddHeader>
    <firstHeader>&amp;R&amp;"TH SarabunPSK,Regular"&amp;12ตำบล................ หน้า &amp;P จาก &amp;N</first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theme="5" tint="0.59999389629810485"/>
  </sheetPr>
  <dimension ref="A1:BZ24"/>
  <sheetViews>
    <sheetView view="pageLayout" zoomScale="70" zoomScaleNormal="100" zoomScalePageLayoutView="70" workbookViewId="0">
      <selection activeCell="BU5" sqref="BU5:BY16"/>
    </sheetView>
  </sheetViews>
  <sheetFormatPr defaultColWidth="8.5" defaultRowHeight="18.75" x14ac:dyDescent="0.2"/>
  <cols>
    <col min="1" max="1" width="4.875" style="1" customWidth="1"/>
    <col min="2" max="2" width="9.5" style="1" customWidth="1"/>
    <col min="3" max="78" width="6.5" style="1" customWidth="1"/>
    <col min="79" max="16384" width="8.5" style="1"/>
  </cols>
  <sheetData>
    <row r="1" spans="1:78" s="3" customFormat="1" x14ac:dyDescent="0.2">
      <c r="A1" s="142" t="s">
        <v>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52"/>
      <c r="V1" s="142" t="s">
        <v>51</v>
      </c>
      <c r="W1" s="142"/>
      <c r="X1" s="142"/>
      <c r="Y1" s="142"/>
      <c r="Z1" s="142"/>
      <c r="AA1" s="142"/>
      <c r="AB1" s="142"/>
      <c r="AC1" s="142"/>
      <c r="AD1" s="142"/>
      <c r="AE1" s="142" t="s">
        <v>51</v>
      </c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52"/>
      <c r="BH1" s="142" t="s">
        <v>51</v>
      </c>
      <c r="BI1" s="142"/>
      <c r="BJ1" s="142"/>
      <c r="BK1" s="142"/>
      <c r="BL1" s="142"/>
      <c r="BM1" s="142"/>
      <c r="BN1" s="142"/>
      <c r="BO1" s="142"/>
      <c r="BP1" s="142"/>
      <c r="BQ1" s="142" t="s">
        <v>51</v>
      </c>
      <c r="BR1" s="142"/>
      <c r="BS1" s="142"/>
      <c r="BT1" s="142"/>
      <c r="BU1" s="142"/>
      <c r="BV1" s="142"/>
      <c r="BW1" s="142"/>
      <c r="BX1" s="142"/>
      <c r="BY1" s="142"/>
      <c r="BZ1" s="142"/>
    </row>
    <row r="2" spans="1:78" s="3" customFormat="1" x14ac:dyDescent="0.2">
      <c r="A2" s="142" t="s">
        <v>337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52"/>
      <c r="V2" s="150" t="s">
        <v>52</v>
      </c>
      <c r="W2" s="150"/>
      <c r="X2" s="150"/>
      <c r="Y2" s="150"/>
      <c r="Z2" s="150"/>
      <c r="AA2" s="150"/>
      <c r="AB2" s="150"/>
      <c r="AC2" s="150"/>
      <c r="AD2" s="150"/>
      <c r="AE2" s="150" t="s">
        <v>52</v>
      </c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58"/>
      <c r="BH2" s="150" t="s">
        <v>52</v>
      </c>
      <c r="BI2" s="150"/>
      <c r="BJ2" s="150"/>
      <c r="BK2" s="150"/>
      <c r="BL2" s="150"/>
      <c r="BM2" s="150"/>
      <c r="BN2" s="150"/>
      <c r="BO2" s="150"/>
      <c r="BP2" s="150"/>
      <c r="BQ2" s="150" t="s">
        <v>52</v>
      </c>
      <c r="BR2" s="150"/>
      <c r="BS2" s="150"/>
      <c r="BT2" s="150"/>
      <c r="BU2" s="150"/>
      <c r="BV2" s="150"/>
      <c r="BW2" s="150"/>
      <c r="BX2" s="150"/>
      <c r="BY2" s="150"/>
      <c r="BZ2" s="150"/>
    </row>
    <row r="3" spans="1:78" s="52" customFormat="1" x14ac:dyDescent="0.2">
      <c r="A3" s="151" t="s">
        <v>31</v>
      </c>
      <c r="B3" s="152" t="s">
        <v>33</v>
      </c>
      <c r="C3" s="151" t="s">
        <v>13</v>
      </c>
      <c r="D3" s="151"/>
      <c r="E3" s="151"/>
      <c r="F3" s="151"/>
      <c r="G3" s="151"/>
      <c r="H3" s="151"/>
      <c r="I3" s="151"/>
      <c r="J3" s="151"/>
      <c r="K3" s="153"/>
      <c r="L3" s="154" t="s">
        <v>14</v>
      </c>
      <c r="M3" s="151"/>
      <c r="N3" s="151"/>
      <c r="O3" s="151"/>
      <c r="P3" s="151"/>
      <c r="Q3" s="151"/>
      <c r="R3" s="151"/>
      <c r="S3" s="151"/>
      <c r="T3" s="151"/>
      <c r="U3" s="56"/>
      <c r="V3" s="151" t="s">
        <v>17</v>
      </c>
      <c r="W3" s="151"/>
      <c r="X3" s="151"/>
      <c r="Y3" s="151"/>
      <c r="Z3" s="151"/>
      <c r="AA3" s="151"/>
      <c r="AB3" s="151"/>
      <c r="AC3" s="151"/>
      <c r="AD3" s="153"/>
      <c r="AE3" s="151" t="s">
        <v>18</v>
      </c>
      <c r="AF3" s="151"/>
      <c r="AG3" s="151"/>
      <c r="AH3" s="151"/>
      <c r="AI3" s="151"/>
      <c r="AJ3" s="151"/>
      <c r="AK3" s="151"/>
      <c r="AL3" s="151"/>
      <c r="AM3" s="153"/>
      <c r="AN3" s="59"/>
      <c r="AO3" s="154" t="s">
        <v>19</v>
      </c>
      <c r="AP3" s="151"/>
      <c r="AQ3" s="151"/>
      <c r="AR3" s="151"/>
      <c r="AS3" s="151"/>
      <c r="AT3" s="151"/>
      <c r="AU3" s="151"/>
      <c r="AV3" s="151"/>
      <c r="AW3" s="151"/>
      <c r="AX3" s="154" t="s">
        <v>218</v>
      </c>
      <c r="AY3" s="151"/>
      <c r="AZ3" s="151"/>
      <c r="BA3" s="151"/>
      <c r="BB3" s="151"/>
      <c r="BC3" s="151"/>
      <c r="BD3" s="151"/>
      <c r="BE3" s="151"/>
      <c r="BF3" s="151"/>
      <c r="BG3" s="56"/>
      <c r="BH3" s="151" t="s">
        <v>338</v>
      </c>
      <c r="BI3" s="151"/>
      <c r="BJ3" s="151"/>
      <c r="BK3" s="151"/>
      <c r="BL3" s="151"/>
      <c r="BM3" s="151"/>
      <c r="BN3" s="151"/>
      <c r="BO3" s="151"/>
      <c r="BP3" s="153"/>
      <c r="BQ3" s="151" t="s">
        <v>56</v>
      </c>
      <c r="BR3" s="151"/>
      <c r="BS3" s="151"/>
      <c r="BT3" s="151"/>
      <c r="BU3" s="151"/>
      <c r="BV3" s="151"/>
      <c r="BW3" s="151"/>
      <c r="BX3" s="151"/>
      <c r="BY3" s="153"/>
      <c r="BZ3" s="59"/>
    </row>
    <row r="4" spans="1:78" s="2" customFormat="1" ht="63" x14ac:dyDescent="0.2">
      <c r="A4" s="151"/>
      <c r="B4" s="152"/>
      <c r="C4" s="55" t="s">
        <v>48</v>
      </c>
      <c r="D4" s="55" t="s">
        <v>47</v>
      </c>
      <c r="E4" s="55" t="s">
        <v>53</v>
      </c>
      <c r="F4" s="55" t="s">
        <v>49</v>
      </c>
      <c r="G4" s="55" t="s">
        <v>8</v>
      </c>
      <c r="H4" s="55" t="s">
        <v>9</v>
      </c>
      <c r="I4" s="55" t="s">
        <v>10</v>
      </c>
      <c r="J4" s="55" t="s">
        <v>11</v>
      </c>
      <c r="K4" s="19" t="s">
        <v>12</v>
      </c>
      <c r="L4" s="18" t="s">
        <v>48</v>
      </c>
      <c r="M4" s="55" t="s">
        <v>47</v>
      </c>
      <c r="N4" s="55" t="s">
        <v>53</v>
      </c>
      <c r="O4" s="55" t="s">
        <v>49</v>
      </c>
      <c r="P4" s="55" t="s">
        <v>8</v>
      </c>
      <c r="Q4" s="55" t="s">
        <v>9</v>
      </c>
      <c r="R4" s="55" t="s">
        <v>10</v>
      </c>
      <c r="S4" s="55" t="s">
        <v>11</v>
      </c>
      <c r="T4" s="55" t="s">
        <v>12</v>
      </c>
      <c r="U4" s="55"/>
      <c r="V4" s="55" t="s">
        <v>48</v>
      </c>
      <c r="W4" s="55" t="s">
        <v>47</v>
      </c>
      <c r="X4" s="55" t="s">
        <v>53</v>
      </c>
      <c r="Y4" s="55" t="s">
        <v>49</v>
      </c>
      <c r="Z4" s="55" t="s">
        <v>8</v>
      </c>
      <c r="AA4" s="55" t="s">
        <v>9</v>
      </c>
      <c r="AB4" s="55" t="s">
        <v>10</v>
      </c>
      <c r="AC4" s="55" t="s">
        <v>11</v>
      </c>
      <c r="AD4" s="19" t="s">
        <v>12</v>
      </c>
      <c r="AE4" s="55" t="s">
        <v>48</v>
      </c>
      <c r="AF4" s="55" t="s">
        <v>47</v>
      </c>
      <c r="AG4" s="55" t="s">
        <v>53</v>
      </c>
      <c r="AH4" s="55" t="s">
        <v>49</v>
      </c>
      <c r="AI4" s="55" t="s">
        <v>8</v>
      </c>
      <c r="AJ4" s="55" t="s">
        <v>9</v>
      </c>
      <c r="AK4" s="55" t="s">
        <v>10</v>
      </c>
      <c r="AL4" s="55" t="s">
        <v>11</v>
      </c>
      <c r="AM4" s="19" t="s">
        <v>12</v>
      </c>
      <c r="AN4" s="60"/>
      <c r="AO4" s="18" t="s">
        <v>48</v>
      </c>
      <c r="AP4" s="55" t="s">
        <v>47</v>
      </c>
      <c r="AQ4" s="55" t="s">
        <v>53</v>
      </c>
      <c r="AR4" s="55" t="s">
        <v>49</v>
      </c>
      <c r="AS4" s="55" t="s">
        <v>8</v>
      </c>
      <c r="AT4" s="55" t="s">
        <v>9</v>
      </c>
      <c r="AU4" s="55" t="s">
        <v>10</v>
      </c>
      <c r="AV4" s="55" t="s">
        <v>11</v>
      </c>
      <c r="AW4" s="55" t="s">
        <v>12</v>
      </c>
      <c r="AX4" s="18" t="s">
        <v>48</v>
      </c>
      <c r="AY4" s="55" t="s">
        <v>47</v>
      </c>
      <c r="AZ4" s="55" t="s">
        <v>53</v>
      </c>
      <c r="BA4" s="55" t="s">
        <v>49</v>
      </c>
      <c r="BB4" s="55" t="s">
        <v>8</v>
      </c>
      <c r="BC4" s="55" t="s">
        <v>9</v>
      </c>
      <c r="BD4" s="55" t="s">
        <v>10</v>
      </c>
      <c r="BE4" s="55" t="s">
        <v>11</v>
      </c>
      <c r="BF4" s="55" t="s">
        <v>12</v>
      </c>
      <c r="BG4" s="55"/>
      <c r="BH4" s="55" t="s">
        <v>48</v>
      </c>
      <c r="BI4" s="55" t="s">
        <v>47</v>
      </c>
      <c r="BJ4" s="55" t="s">
        <v>53</v>
      </c>
      <c r="BK4" s="55" t="s">
        <v>49</v>
      </c>
      <c r="BL4" s="55" t="s">
        <v>8</v>
      </c>
      <c r="BM4" s="55" t="s">
        <v>9</v>
      </c>
      <c r="BN4" s="55" t="s">
        <v>10</v>
      </c>
      <c r="BO4" s="55" t="s">
        <v>11</v>
      </c>
      <c r="BP4" s="19" t="s">
        <v>12</v>
      </c>
      <c r="BQ4" s="55" t="s">
        <v>48</v>
      </c>
      <c r="BR4" s="55" t="s">
        <v>47</v>
      </c>
      <c r="BS4" s="55" t="s">
        <v>53</v>
      </c>
      <c r="BT4" s="55" t="s">
        <v>49</v>
      </c>
      <c r="BU4" s="55" t="s">
        <v>8</v>
      </c>
      <c r="BV4" s="55" t="s">
        <v>9</v>
      </c>
      <c r="BW4" s="55" t="s">
        <v>10</v>
      </c>
      <c r="BX4" s="55" t="s">
        <v>11</v>
      </c>
      <c r="BY4" s="19" t="s">
        <v>12</v>
      </c>
      <c r="BZ4" s="60"/>
    </row>
    <row r="5" spans="1:78" x14ac:dyDescent="0.2">
      <c r="A5" s="27">
        <v>1</v>
      </c>
      <c r="B5" s="5">
        <v>976</v>
      </c>
      <c r="C5" s="21">
        <v>6</v>
      </c>
      <c r="D5" s="21">
        <v>90</v>
      </c>
      <c r="E5" s="21">
        <v>90</v>
      </c>
      <c r="F5" s="21"/>
      <c r="G5" s="21">
        <v>800</v>
      </c>
      <c r="H5" s="21">
        <v>700</v>
      </c>
      <c r="I5" s="21">
        <v>750</v>
      </c>
      <c r="J5" s="22">
        <v>7.5</v>
      </c>
      <c r="K5" s="23">
        <v>3968</v>
      </c>
      <c r="L5" s="21">
        <v>6</v>
      </c>
      <c r="M5" s="21">
        <v>90</v>
      </c>
      <c r="N5" s="21">
        <v>90</v>
      </c>
      <c r="O5" s="21"/>
      <c r="P5" s="21">
        <v>800</v>
      </c>
      <c r="Q5" s="21">
        <v>700</v>
      </c>
      <c r="R5" s="21">
        <v>750</v>
      </c>
      <c r="S5" s="22">
        <v>7.5</v>
      </c>
      <c r="T5" s="23">
        <v>4892</v>
      </c>
      <c r="U5" s="21"/>
      <c r="V5" s="21">
        <v>12</v>
      </c>
      <c r="W5" s="21">
        <v>33</v>
      </c>
      <c r="X5" s="21">
        <v>33</v>
      </c>
      <c r="Y5" s="21"/>
      <c r="Z5" s="21">
        <v>300</v>
      </c>
      <c r="AA5" s="21">
        <v>100</v>
      </c>
      <c r="AB5" s="21">
        <v>200</v>
      </c>
      <c r="AC5" s="21">
        <v>35</v>
      </c>
      <c r="AD5" s="25">
        <v>8095</v>
      </c>
      <c r="AE5" s="21">
        <v>10</v>
      </c>
      <c r="AF5" s="21">
        <v>25</v>
      </c>
      <c r="AG5" s="21">
        <v>25</v>
      </c>
      <c r="AH5" s="21"/>
      <c r="AI5" s="21">
        <v>800</v>
      </c>
      <c r="AJ5" s="21">
        <v>300</v>
      </c>
      <c r="AK5" s="21">
        <v>550</v>
      </c>
      <c r="AL5" s="22">
        <v>26</v>
      </c>
      <c r="AM5" s="23">
        <v>3240</v>
      </c>
      <c r="AN5" s="61"/>
      <c r="AO5" s="24"/>
      <c r="AP5" s="21"/>
      <c r="AQ5" s="21"/>
      <c r="AR5" s="21"/>
      <c r="AS5" s="21"/>
      <c r="AT5" s="21"/>
      <c r="AU5" s="21"/>
      <c r="AV5" s="21"/>
      <c r="AW5" s="21"/>
      <c r="AX5" s="24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2"/>
      <c r="BP5" s="23"/>
      <c r="BQ5" s="21">
        <v>7</v>
      </c>
      <c r="BR5" s="21">
        <v>23</v>
      </c>
      <c r="BS5" s="21">
        <v>23</v>
      </c>
      <c r="BT5" s="21"/>
      <c r="BU5" s="133">
        <v>17800</v>
      </c>
      <c r="BV5" s="133">
        <v>8900</v>
      </c>
      <c r="BW5" s="133">
        <v>13350</v>
      </c>
      <c r="BX5" s="133">
        <v>5</v>
      </c>
      <c r="BY5" s="133">
        <v>71031</v>
      </c>
      <c r="BZ5" s="61"/>
    </row>
    <row r="6" spans="1:78" x14ac:dyDescent="0.2">
      <c r="A6" s="27">
        <v>2</v>
      </c>
      <c r="B6" s="5">
        <v>896</v>
      </c>
      <c r="C6" s="21"/>
      <c r="D6" s="21"/>
      <c r="E6" s="21"/>
      <c r="F6" s="21"/>
      <c r="G6" s="21"/>
      <c r="H6" s="21"/>
      <c r="I6" s="21"/>
      <c r="J6" s="21"/>
      <c r="K6" s="25"/>
      <c r="L6" s="21"/>
      <c r="M6" s="21"/>
      <c r="N6" s="21"/>
      <c r="O6" s="21"/>
      <c r="P6" s="21"/>
      <c r="Q6" s="21"/>
      <c r="R6" s="21"/>
      <c r="S6" s="21"/>
      <c r="T6" s="21"/>
      <c r="U6" s="21"/>
      <c r="V6" s="21">
        <v>3</v>
      </c>
      <c r="W6" s="21">
        <v>13</v>
      </c>
      <c r="X6" s="21">
        <v>13</v>
      </c>
      <c r="Y6" s="21"/>
      <c r="Z6" s="21">
        <v>300</v>
      </c>
      <c r="AA6" s="21">
        <v>100</v>
      </c>
      <c r="AB6" s="21">
        <v>200</v>
      </c>
      <c r="AC6" s="21">
        <v>35</v>
      </c>
      <c r="AD6" s="25">
        <v>8095</v>
      </c>
      <c r="AE6" s="21">
        <v>4</v>
      </c>
      <c r="AF6" s="21">
        <v>8</v>
      </c>
      <c r="AG6" s="21">
        <v>8</v>
      </c>
      <c r="AH6" s="21"/>
      <c r="AI6" s="21">
        <v>800</v>
      </c>
      <c r="AJ6" s="21">
        <v>300</v>
      </c>
      <c r="AK6" s="21">
        <v>550</v>
      </c>
      <c r="AL6" s="22">
        <v>26</v>
      </c>
      <c r="AM6" s="23">
        <v>3240</v>
      </c>
      <c r="AN6" s="62"/>
      <c r="AO6" s="24">
        <v>1</v>
      </c>
      <c r="AP6" s="21">
        <v>7</v>
      </c>
      <c r="AQ6" s="21">
        <v>7</v>
      </c>
      <c r="AR6" s="21"/>
      <c r="AS6" s="21">
        <v>1000</v>
      </c>
      <c r="AT6" s="21">
        <v>400</v>
      </c>
      <c r="AU6" s="21">
        <v>700</v>
      </c>
      <c r="AV6" s="21">
        <v>25</v>
      </c>
      <c r="AW6" s="21">
        <v>3240</v>
      </c>
      <c r="AX6" s="24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5"/>
      <c r="BQ6" s="21">
        <v>5</v>
      </c>
      <c r="BR6" s="21">
        <v>8</v>
      </c>
      <c r="BS6" s="21">
        <v>8</v>
      </c>
      <c r="BT6" s="21"/>
      <c r="BU6" s="133">
        <v>17800</v>
      </c>
      <c r="BV6" s="133">
        <v>8900</v>
      </c>
      <c r="BW6" s="133">
        <v>13350</v>
      </c>
      <c r="BX6" s="133">
        <v>5</v>
      </c>
      <c r="BY6" s="133">
        <v>71031</v>
      </c>
      <c r="BZ6" s="62"/>
    </row>
    <row r="7" spans="1:78" x14ac:dyDescent="0.2">
      <c r="A7" s="27">
        <v>3</v>
      </c>
      <c r="B7" s="5">
        <v>566</v>
      </c>
      <c r="C7" s="21">
        <v>13</v>
      </c>
      <c r="D7" s="21">
        <v>220</v>
      </c>
      <c r="E7" s="21">
        <v>220</v>
      </c>
      <c r="F7" s="21"/>
      <c r="G7" s="21">
        <v>800</v>
      </c>
      <c r="H7" s="21">
        <v>700</v>
      </c>
      <c r="I7" s="21">
        <v>750</v>
      </c>
      <c r="J7" s="22">
        <v>7.5</v>
      </c>
      <c r="K7" s="23">
        <v>3968</v>
      </c>
      <c r="L7" s="21">
        <v>13</v>
      </c>
      <c r="M7" s="21">
        <v>220</v>
      </c>
      <c r="N7" s="21">
        <v>220</v>
      </c>
      <c r="O7" s="21"/>
      <c r="P7" s="21">
        <v>800</v>
      </c>
      <c r="Q7" s="21">
        <v>700</v>
      </c>
      <c r="R7" s="21">
        <v>750</v>
      </c>
      <c r="S7" s="22">
        <v>7.5</v>
      </c>
      <c r="T7" s="23">
        <v>4892</v>
      </c>
      <c r="U7" s="21"/>
      <c r="V7" s="21">
        <v>2</v>
      </c>
      <c r="W7" s="21">
        <v>7</v>
      </c>
      <c r="X7" s="21">
        <v>7</v>
      </c>
      <c r="Y7" s="21"/>
      <c r="Z7" s="21">
        <v>300</v>
      </c>
      <c r="AA7" s="21">
        <v>100</v>
      </c>
      <c r="AB7" s="21">
        <v>200</v>
      </c>
      <c r="AC7" s="21">
        <v>35</v>
      </c>
      <c r="AD7" s="25">
        <v>8095</v>
      </c>
      <c r="AE7" s="21">
        <v>3</v>
      </c>
      <c r="AF7" s="21">
        <v>4</v>
      </c>
      <c r="AG7" s="21">
        <v>4</v>
      </c>
      <c r="AH7" s="21"/>
      <c r="AI7" s="21">
        <v>800</v>
      </c>
      <c r="AJ7" s="21">
        <v>300</v>
      </c>
      <c r="AK7" s="21">
        <v>550</v>
      </c>
      <c r="AL7" s="22">
        <v>26</v>
      </c>
      <c r="AM7" s="23">
        <v>3240</v>
      </c>
      <c r="AN7" s="61"/>
      <c r="AO7" s="24">
        <v>1</v>
      </c>
      <c r="AP7" s="21">
        <v>2</v>
      </c>
      <c r="AQ7" s="21">
        <v>2</v>
      </c>
      <c r="AR7" s="21"/>
      <c r="AS7" s="21">
        <v>1000</v>
      </c>
      <c r="AT7" s="21">
        <v>400</v>
      </c>
      <c r="AU7" s="21">
        <v>700</v>
      </c>
      <c r="AV7" s="21">
        <v>25</v>
      </c>
      <c r="AW7" s="21">
        <v>3240</v>
      </c>
      <c r="AX7" s="24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3"/>
      <c r="BQ7" s="21">
        <v>1</v>
      </c>
      <c r="BR7" s="21">
        <v>1</v>
      </c>
      <c r="BS7" s="21">
        <v>1</v>
      </c>
      <c r="BT7" s="21"/>
      <c r="BU7" s="133">
        <v>17800</v>
      </c>
      <c r="BV7" s="133">
        <v>8900</v>
      </c>
      <c r="BW7" s="133">
        <v>13350</v>
      </c>
      <c r="BX7" s="133">
        <v>5</v>
      </c>
      <c r="BY7" s="133">
        <v>71031</v>
      </c>
      <c r="BZ7" s="61"/>
    </row>
    <row r="8" spans="1:78" x14ac:dyDescent="0.2">
      <c r="A8" s="27">
        <v>4</v>
      </c>
      <c r="B8" s="5">
        <v>811</v>
      </c>
      <c r="C8" s="21">
        <v>15</v>
      </c>
      <c r="D8" s="21">
        <v>260</v>
      </c>
      <c r="E8" s="21">
        <v>260</v>
      </c>
      <c r="F8" s="21"/>
      <c r="G8" s="21">
        <v>800</v>
      </c>
      <c r="H8" s="21">
        <v>700</v>
      </c>
      <c r="I8" s="21">
        <v>750</v>
      </c>
      <c r="J8" s="22">
        <v>7.5</v>
      </c>
      <c r="K8" s="23">
        <v>3968</v>
      </c>
      <c r="L8" s="21">
        <v>15</v>
      </c>
      <c r="M8" s="21">
        <v>260</v>
      </c>
      <c r="N8" s="21">
        <v>260</v>
      </c>
      <c r="O8" s="21"/>
      <c r="P8" s="21">
        <v>800</v>
      </c>
      <c r="Q8" s="21">
        <v>700</v>
      </c>
      <c r="R8" s="21">
        <v>750</v>
      </c>
      <c r="S8" s="22">
        <v>7.5</v>
      </c>
      <c r="T8" s="23">
        <v>4892</v>
      </c>
      <c r="U8" s="21"/>
      <c r="V8" s="21">
        <v>6</v>
      </c>
      <c r="W8" s="21">
        <v>9</v>
      </c>
      <c r="X8" s="21">
        <v>9</v>
      </c>
      <c r="Y8" s="21"/>
      <c r="Z8" s="21">
        <v>300</v>
      </c>
      <c r="AA8" s="21">
        <v>100</v>
      </c>
      <c r="AB8" s="21">
        <v>200</v>
      </c>
      <c r="AC8" s="21">
        <v>35</v>
      </c>
      <c r="AD8" s="25">
        <v>8095</v>
      </c>
      <c r="AE8" s="21"/>
      <c r="AF8" s="21"/>
      <c r="AG8" s="21"/>
      <c r="AH8" s="21"/>
      <c r="AI8" s="21"/>
      <c r="AJ8" s="21"/>
      <c r="AK8" s="21"/>
      <c r="AL8" s="21"/>
      <c r="AM8" s="23"/>
      <c r="AN8" s="61"/>
      <c r="AO8" s="24"/>
      <c r="AP8" s="21"/>
      <c r="AQ8" s="21"/>
      <c r="AR8" s="21"/>
      <c r="AS8" s="21"/>
      <c r="AT8" s="21"/>
      <c r="AU8" s="21"/>
      <c r="AV8" s="21"/>
      <c r="AW8" s="21"/>
      <c r="AX8" s="24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3"/>
      <c r="BQ8" s="21"/>
      <c r="BR8" s="21"/>
      <c r="BS8" s="21"/>
      <c r="BT8" s="21"/>
      <c r="BU8" s="21"/>
      <c r="BV8" s="21"/>
      <c r="BW8" s="21"/>
      <c r="BX8" s="21"/>
      <c r="BY8" s="23"/>
      <c r="BZ8" s="61"/>
    </row>
    <row r="9" spans="1:78" x14ac:dyDescent="0.2">
      <c r="A9" s="27">
        <v>5</v>
      </c>
      <c r="B9" s="5">
        <v>1287</v>
      </c>
      <c r="C9" s="21">
        <v>51</v>
      </c>
      <c r="D9" s="21">
        <v>1050</v>
      </c>
      <c r="E9" s="21">
        <v>1050</v>
      </c>
      <c r="F9" s="21"/>
      <c r="G9" s="21">
        <v>800</v>
      </c>
      <c r="H9" s="21">
        <v>700</v>
      </c>
      <c r="I9" s="21">
        <v>750</v>
      </c>
      <c r="J9" s="22">
        <v>7.5</v>
      </c>
      <c r="K9" s="23">
        <v>3968</v>
      </c>
      <c r="L9" s="21">
        <v>51</v>
      </c>
      <c r="M9" s="21">
        <v>1050</v>
      </c>
      <c r="N9" s="21">
        <v>1050</v>
      </c>
      <c r="O9" s="21"/>
      <c r="P9" s="21">
        <v>800</v>
      </c>
      <c r="Q9" s="21">
        <v>700</v>
      </c>
      <c r="R9" s="21">
        <v>750</v>
      </c>
      <c r="S9" s="22">
        <v>7.5</v>
      </c>
      <c r="T9" s="23">
        <v>4892</v>
      </c>
      <c r="U9" s="21"/>
      <c r="V9" s="21"/>
      <c r="W9" s="21"/>
      <c r="X9" s="21"/>
      <c r="Y9" s="21"/>
      <c r="Z9" s="21"/>
      <c r="AA9" s="21"/>
      <c r="AB9" s="21"/>
      <c r="AC9" s="21"/>
      <c r="AD9" s="23"/>
      <c r="AE9" s="21">
        <v>1</v>
      </c>
      <c r="AF9" s="21">
        <v>11</v>
      </c>
      <c r="AG9" s="21">
        <v>11</v>
      </c>
      <c r="AH9" s="21"/>
      <c r="AI9" s="21">
        <v>800</v>
      </c>
      <c r="AJ9" s="21">
        <v>300</v>
      </c>
      <c r="AK9" s="21">
        <v>550</v>
      </c>
      <c r="AL9" s="22">
        <v>26</v>
      </c>
      <c r="AM9" s="23">
        <v>3240</v>
      </c>
      <c r="AN9" s="61"/>
      <c r="AO9" s="24">
        <v>1</v>
      </c>
      <c r="AP9" s="21">
        <v>1</v>
      </c>
      <c r="AQ9" s="21">
        <v>1</v>
      </c>
      <c r="AR9" s="21"/>
      <c r="AS9" s="21">
        <v>1000</v>
      </c>
      <c r="AT9" s="21">
        <v>400</v>
      </c>
      <c r="AU9" s="21">
        <v>700</v>
      </c>
      <c r="AV9" s="21">
        <v>25</v>
      </c>
      <c r="AW9" s="21">
        <v>3240</v>
      </c>
      <c r="AX9" s="24"/>
      <c r="AY9" s="21"/>
      <c r="AZ9" s="21"/>
      <c r="BA9" s="21"/>
      <c r="BB9" s="21"/>
      <c r="BC9" s="21"/>
      <c r="BD9" s="21"/>
      <c r="BE9" s="21"/>
      <c r="BF9" s="21"/>
      <c r="BG9" s="21"/>
      <c r="BH9" s="21">
        <v>1</v>
      </c>
      <c r="BI9" s="21">
        <v>5</v>
      </c>
      <c r="BJ9" s="21">
        <v>5</v>
      </c>
      <c r="BK9" s="21"/>
      <c r="BL9" s="133">
        <v>3200</v>
      </c>
      <c r="BM9" s="133">
        <v>2000</v>
      </c>
      <c r="BN9" s="133">
        <v>2600</v>
      </c>
      <c r="BO9" s="133">
        <v>25</v>
      </c>
      <c r="BP9" s="133">
        <v>14889</v>
      </c>
      <c r="BQ9" s="21">
        <v>1</v>
      </c>
      <c r="BR9" s="21">
        <v>5</v>
      </c>
      <c r="BS9" s="21">
        <v>5</v>
      </c>
      <c r="BT9" s="21"/>
      <c r="BU9" s="133">
        <v>17800</v>
      </c>
      <c r="BV9" s="133">
        <v>8900</v>
      </c>
      <c r="BW9" s="133">
        <v>13350</v>
      </c>
      <c r="BX9" s="133">
        <v>5</v>
      </c>
      <c r="BY9" s="133">
        <v>71031</v>
      </c>
      <c r="BZ9" s="61"/>
    </row>
    <row r="10" spans="1:78" x14ac:dyDescent="0.2">
      <c r="A10" s="27">
        <v>6</v>
      </c>
      <c r="B10" s="5">
        <v>1947</v>
      </c>
      <c r="C10" s="21">
        <v>89</v>
      </c>
      <c r="D10" s="21">
        <v>1600</v>
      </c>
      <c r="E10" s="21">
        <v>1600</v>
      </c>
      <c r="F10" s="21"/>
      <c r="G10" s="21">
        <v>800</v>
      </c>
      <c r="H10" s="21">
        <v>700</v>
      </c>
      <c r="I10" s="21">
        <v>750</v>
      </c>
      <c r="J10" s="22">
        <v>7.5</v>
      </c>
      <c r="K10" s="23">
        <v>3968</v>
      </c>
      <c r="L10" s="21">
        <v>89</v>
      </c>
      <c r="M10" s="21">
        <v>1600</v>
      </c>
      <c r="N10" s="21">
        <v>1600</v>
      </c>
      <c r="O10" s="21"/>
      <c r="P10" s="21">
        <v>800</v>
      </c>
      <c r="Q10" s="21">
        <v>700</v>
      </c>
      <c r="R10" s="21">
        <v>750</v>
      </c>
      <c r="S10" s="22">
        <v>7.5</v>
      </c>
      <c r="T10" s="23">
        <v>4892</v>
      </c>
      <c r="U10" s="21"/>
      <c r="V10" s="21">
        <v>1</v>
      </c>
      <c r="W10" s="21">
        <v>1</v>
      </c>
      <c r="X10" s="21">
        <v>1</v>
      </c>
      <c r="Y10" s="21"/>
      <c r="Z10" s="21">
        <v>300</v>
      </c>
      <c r="AA10" s="21">
        <v>100</v>
      </c>
      <c r="AB10" s="21">
        <v>200</v>
      </c>
      <c r="AC10" s="21">
        <v>35</v>
      </c>
      <c r="AD10" s="25">
        <v>8095</v>
      </c>
      <c r="AE10" s="21">
        <v>2</v>
      </c>
      <c r="AF10" s="21">
        <v>5</v>
      </c>
      <c r="AG10" s="21">
        <v>5</v>
      </c>
      <c r="AH10" s="21"/>
      <c r="AI10" s="21">
        <v>800</v>
      </c>
      <c r="AJ10" s="21">
        <v>300</v>
      </c>
      <c r="AK10" s="21">
        <v>550</v>
      </c>
      <c r="AL10" s="22">
        <v>26</v>
      </c>
      <c r="AM10" s="23">
        <v>3240</v>
      </c>
      <c r="AN10" s="61"/>
      <c r="AO10" s="24"/>
      <c r="AP10" s="21"/>
      <c r="AQ10" s="21"/>
      <c r="AR10" s="21"/>
      <c r="AS10" s="21"/>
      <c r="AT10" s="21"/>
      <c r="AU10" s="21"/>
      <c r="AV10" s="21"/>
      <c r="AW10" s="21"/>
      <c r="AX10" s="24">
        <v>1</v>
      </c>
      <c r="AY10" s="21">
        <v>1</v>
      </c>
      <c r="AZ10" s="21"/>
      <c r="BA10" s="5">
        <v>2000</v>
      </c>
      <c r="BB10" s="5">
        <v>1500</v>
      </c>
      <c r="BC10" s="5">
        <v>1750</v>
      </c>
      <c r="BD10" s="5">
        <v>10</v>
      </c>
      <c r="BE10" s="5">
        <v>700</v>
      </c>
      <c r="BF10" s="21"/>
      <c r="BG10" s="21"/>
      <c r="BH10" s="21">
        <v>1</v>
      </c>
      <c r="BI10" s="21">
        <v>2</v>
      </c>
      <c r="BJ10" s="21">
        <v>2</v>
      </c>
      <c r="BK10" s="21"/>
      <c r="BL10" s="133">
        <v>3200</v>
      </c>
      <c r="BM10" s="133">
        <v>2000</v>
      </c>
      <c r="BN10" s="133">
        <v>2600</v>
      </c>
      <c r="BO10" s="133">
        <v>25</v>
      </c>
      <c r="BP10" s="133">
        <v>14889</v>
      </c>
      <c r="BQ10" s="21"/>
      <c r="BR10" s="21"/>
      <c r="BS10" s="21"/>
      <c r="BT10" s="21"/>
      <c r="BU10" s="21"/>
      <c r="BV10" s="21"/>
      <c r="BW10" s="21"/>
      <c r="BX10" s="21"/>
      <c r="BY10" s="23"/>
      <c r="BZ10" s="61"/>
    </row>
    <row r="11" spans="1:78" x14ac:dyDescent="0.2">
      <c r="A11" s="27">
        <v>7</v>
      </c>
      <c r="B11" s="5">
        <v>1896</v>
      </c>
      <c r="C11" s="21">
        <v>81</v>
      </c>
      <c r="D11" s="21">
        <v>1505</v>
      </c>
      <c r="E11" s="21">
        <v>1505</v>
      </c>
      <c r="F11" s="21"/>
      <c r="G11" s="21">
        <v>800</v>
      </c>
      <c r="H11" s="21">
        <v>700</v>
      </c>
      <c r="I11" s="21">
        <v>750</v>
      </c>
      <c r="J11" s="22">
        <v>7.5</v>
      </c>
      <c r="K11" s="23">
        <v>3968</v>
      </c>
      <c r="L11" s="21">
        <v>81</v>
      </c>
      <c r="M11" s="21">
        <v>1505</v>
      </c>
      <c r="N11" s="21">
        <v>1505</v>
      </c>
      <c r="O11" s="21"/>
      <c r="P11" s="21">
        <v>800</v>
      </c>
      <c r="Q11" s="21">
        <v>700</v>
      </c>
      <c r="R11" s="21">
        <v>750</v>
      </c>
      <c r="S11" s="22">
        <v>7.5</v>
      </c>
      <c r="T11" s="23">
        <v>4892</v>
      </c>
      <c r="U11" s="21"/>
      <c r="V11" s="21"/>
      <c r="W11" s="21"/>
      <c r="X11" s="21"/>
      <c r="Y11" s="21"/>
      <c r="Z11" s="21"/>
      <c r="AA11" s="21"/>
      <c r="AB11" s="21"/>
      <c r="AC11" s="21"/>
      <c r="AD11" s="23"/>
      <c r="AE11" s="21">
        <v>1</v>
      </c>
      <c r="AF11" s="21">
        <v>1</v>
      </c>
      <c r="AG11" s="21">
        <v>1</v>
      </c>
      <c r="AH11" s="21"/>
      <c r="AI11" s="21">
        <v>800</v>
      </c>
      <c r="AJ11" s="21">
        <v>300</v>
      </c>
      <c r="AK11" s="21">
        <v>550</v>
      </c>
      <c r="AL11" s="22">
        <v>26</v>
      </c>
      <c r="AM11" s="23">
        <v>3240</v>
      </c>
      <c r="AN11" s="61"/>
      <c r="AO11" s="24"/>
      <c r="AP11" s="21"/>
      <c r="AQ11" s="21"/>
      <c r="AR11" s="21"/>
      <c r="AS11" s="21"/>
      <c r="AT11" s="21"/>
      <c r="AU11" s="21"/>
      <c r="AV11" s="21"/>
      <c r="AW11" s="21"/>
      <c r="AX11" s="24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3"/>
      <c r="BQ11" s="21">
        <v>2</v>
      </c>
      <c r="BR11" s="21">
        <v>5</v>
      </c>
      <c r="BS11" s="21">
        <v>5</v>
      </c>
      <c r="BT11" s="21"/>
      <c r="BU11" s="133">
        <v>17800</v>
      </c>
      <c r="BV11" s="133">
        <v>8900</v>
      </c>
      <c r="BW11" s="133">
        <v>13350</v>
      </c>
      <c r="BX11" s="133">
        <v>5</v>
      </c>
      <c r="BY11" s="133">
        <v>71031</v>
      </c>
      <c r="BZ11" s="61"/>
    </row>
    <row r="12" spans="1:78" x14ac:dyDescent="0.2">
      <c r="A12" s="27">
        <v>8</v>
      </c>
      <c r="B12" s="5">
        <v>119</v>
      </c>
      <c r="C12" s="21">
        <v>26</v>
      </c>
      <c r="D12" s="21">
        <v>675</v>
      </c>
      <c r="E12" s="21">
        <v>675</v>
      </c>
      <c r="F12" s="21"/>
      <c r="G12" s="21">
        <v>800</v>
      </c>
      <c r="H12" s="21">
        <v>700</v>
      </c>
      <c r="I12" s="21">
        <v>750</v>
      </c>
      <c r="J12" s="22">
        <v>7.5</v>
      </c>
      <c r="K12" s="23">
        <v>3968</v>
      </c>
      <c r="L12" s="21">
        <v>26</v>
      </c>
      <c r="M12" s="21">
        <v>675</v>
      </c>
      <c r="N12" s="21">
        <v>675</v>
      </c>
      <c r="O12" s="21"/>
      <c r="P12" s="21">
        <v>800</v>
      </c>
      <c r="Q12" s="21">
        <v>700</v>
      </c>
      <c r="R12" s="21">
        <v>750</v>
      </c>
      <c r="S12" s="22">
        <v>7.5</v>
      </c>
      <c r="T12" s="23">
        <v>4892</v>
      </c>
      <c r="U12" s="21"/>
      <c r="V12" s="21">
        <v>13</v>
      </c>
      <c r="W12" s="21">
        <v>72</v>
      </c>
      <c r="X12" s="21">
        <v>72</v>
      </c>
      <c r="Y12" s="21"/>
      <c r="Z12" s="21">
        <v>300</v>
      </c>
      <c r="AA12" s="21">
        <v>100</v>
      </c>
      <c r="AB12" s="21">
        <v>200</v>
      </c>
      <c r="AC12" s="21">
        <v>35</v>
      </c>
      <c r="AD12" s="25">
        <v>8095</v>
      </c>
      <c r="AE12" s="21">
        <v>9</v>
      </c>
      <c r="AF12" s="21">
        <v>27</v>
      </c>
      <c r="AG12" s="21">
        <v>27</v>
      </c>
      <c r="AH12" s="21"/>
      <c r="AI12" s="21">
        <v>800</v>
      </c>
      <c r="AJ12" s="21">
        <v>300</v>
      </c>
      <c r="AK12" s="21">
        <v>550</v>
      </c>
      <c r="AL12" s="22">
        <v>26</v>
      </c>
      <c r="AM12" s="23">
        <v>3240</v>
      </c>
      <c r="AN12" s="61"/>
      <c r="AO12" s="24">
        <v>4</v>
      </c>
      <c r="AP12" s="21">
        <v>19</v>
      </c>
      <c r="AQ12" s="21">
        <v>19</v>
      </c>
      <c r="AR12" s="21"/>
      <c r="AS12" s="21">
        <v>1000</v>
      </c>
      <c r="AT12" s="21">
        <v>400</v>
      </c>
      <c r="AU12" s="21">
        <v>700</v>
      </c>
      <c r="AV12" s="21">
        <v>25</v>
      </c>
      <c r="AW12" s="21">
        <v>3240</v>
      </c>
      <c r="AX12" s="24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3"/>
      <c r="BQ12" s="21">
        <v>9</v>
      </c>
      <c r="BR12" s="21">
        <v>58</v>
      </c>
      <c r="BS12" s="21">
        <v>58</v>
      </c>
      <c r="BT12" s="21"/>
      <c r="BU12" s="133">
        <v>17800</v>
      </c>
      <c r="BV12" s="133">
        <v>8900</v>
      </c>
      <c r="BW12" s="133">
        <v>13350</v>
      </c>
      <c r="BX12" s="133">
        <v>5</v>
      </c>
      <c r="BY12" s="133">
        <v>71031</v>
      </c>
      <c r="BZ12" s="61"/>
    </row>
    <row r="13" spans="1:78" x14ac:dyDescent="0.2">
      <c r="A13" s="27">
        <v>9</v>
      </c>
      <c r="B13" s="5">
        <v>805</v>
      </c>
      <c r="C13" s="21"/>
      <c r="D13" s="21"/>
      <c r="E13" s="21"/>
      <c r="F13" s="21"/>
      <c r="G13" s="21"/>
      <c r="H13" s="21"/>
      <c r="I13" s="21"/>
      <c r="J13" s="21"/>
      <c r="K13" s="23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>
        <v>7</v>
      </c>
      <c r="W13" s="21">
        <v>19</v>
      </c>
      <c r="X13" s="21">
        <v>19</v>
      </c>
      <c r="Y13" s="21"/>
      <c r="Z13" s="21">
        <v>300</v>
      </c>
      <c r="AA13" s="21">
        <v>100</v>
      </c>
      <c r="AB13" s="21">
        <v>200</v>
      </c>
      <c r="AC13" s="21">
        <v>35</v>
      </c>
      <c r="AD13" s="25">
        <v>8095</v>
      </c>
      <c r="AE13" s="21">
        <v>4</v>
      </c>
      <c r="AF13" s="21">
        <v>11</v>
      </c>
      <c r="AG13" s="21">
        <v>11</v>
      </c>
      <c r="AH13" s="21"/>
      <c r="AI13" s="21">
        <v>800</v>
      </c>
      <c r="AJ13" s="21">
        <v>300</v>
      </c>
      <c r="AK13" s="21">
        <v>550</v>
      </c>
      <c r="AL13" s="22">
        <v>26</v>
      </c>
      <c r="AM13" s="23">
        <v>3240</v>
      </c>
      <c r="AN13" s="61"/>
      <c r="AO13" s="24">
        <v>3</v>
      </c>
      <c r="AP13" s="21">
        <v>9</v>
      </c>
      <c r="AQ13" s="21">
        <v>9</v>
      </c>
      <c r="AR13" s="21"/>
      <c r="AS13" s="21">
        <v>1000</v>
      </c>
      <c r="AT13" s="21">
        <v>400</v>
      </c>
      <c r="AU13" s="21">
        <v>700</v>
      </c>
      <c r="AV13" s="21">
        <v>25</v>
      </c>
      <c r="AW13" s="21">
        <v>3240</v>
      </c>
      <c r="AX13" s="24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3"/>
      <c r="BQ13" s="21">
        <v>2</v>
      </c>
      <c r="BR13" s="21">
        <v>4</v>
      </c>
      <c r="BS13" s="21">
        <v>4</v>
      </c>
      <c r="BT13" s="21"/>
      <c r="BU13" s="133">
        <v>17800</v>
      </c>
      <c r="BV13" s="133">
        <v>8900</v>
      </c>
      <c r="BW13" s="133">
        <v>13350</v>
      </c>
      <c r="BX13" s="133">
        <v>5</v>
      </c>
      <c r="BY13" s="133">
        <v>71031</v>
      </c>
      <c r="BZ13" s="61"/>
    </row>
    <row r="14" spans="1:78" x14ac:dyDescent="0.2">
      <c r="A14" s="27">
        <v>10</v>
      </c>
      <c r="B14" s="5">
        <v>793</v>
      </c>
      <c r="C14" s="21">
        <v>5</v>
      </c>
      <c r="D14" s="21">
        <v>180</v>
      </c>
      <c r="E14" s="21">
        <v>180</v>
      </c>
      <c r="F14" s="21"/>
      <c r="G14" s="21">
        <v>800</v>
      </c>
      <c r="H14" s="21">
        <v>700</v>
      </c>
      <c r="I14" s="21">
        <v>750</v>
      </c>
      <c r="J14" s="22">
        <v>7.5</v>
      </c>
      <c r="K14" s="23">
        <v>3968</v>
      </c>
      <c r="L14" s="21">
        <v>5</v>
      </c>
      <c r="M14" s="21">
        <v>180</v>
      </c>
      <c r="N14" s="21">
        <v>180</v>
      </c>
      <c r="O14" s="21"/>
      <c r="P14" s="21">
        <v>800</v>
      </c>
      <c r="Q14" s="21">
        <v>700</v>
      </c>
      <c r="R14" s="21">
        <v>750</v>
      </c>
      <c r="S14" s="22">
        <v>7.5</v>
      </c>
      <c r="T14" s="23">
        <v>4892</v>
      </c>
      <c r="U14" s="21"/>
      <c r="V14" s="21">
        <v>6</v>
      </c>
      <c r="W14" s="21">
        <v>25</v>
      </c>
      <c r="X14" s="21">
        <v>25</v>
      </c>
      <c r="Y14" s="21"/>
      <c r="Z14" s="21">
        <v>300</v>
      </c>
      <c r="AA14" s="21">
        <v>100</v>
      </c>
      <c r="AB14" s="21">
        <v>200</v>
      </c>
      <c r="AC14" s="21">
        <v>35</v>
      </c>
      <c r="AD14" s="25">
        <v>8095</v>
      </c>
      <c r="AE14" s="21">
        <v>3</v>
      </c>
      <c r="AF14" s="21">
        <v>9</v>
      </c>
      <c r="AG14" s="21">
        <v>9</v>
      </c>
      <c r="AH14" s="21"/>
      <c r="AI14" s="21">
        <v>800</v>
      </c>
      <c r="AJ14" s="21">
        <v>300</v>
      </c>
      <c r="AK14" s="21">
        <v>550</v>
      </c>
      <c r="AL14" s="22">
        <v>26</v>
      </c>
      <c r="AM14" s="23">
        <v>3240</v>
      </c>
      <c r="AN14" s="61"/>
      <c r="AO14" s="24">
        <v>2</v>
      </c>
      <c r="AP14" s="21">
        <v>3</v>
      </c>
      <c r="AQ14" s="21">
        <v>3</v>
      </c>
      <c r="AR14" s="21"/>
      <c r="AS14" s="21">
        <v>1000</v>
      </c>
      <c r="AT14" s="21">
        <v>400</v>
      </c>
      <c r="AU14" s="21">
        <v>700</v>
      </c>
      <c r="AV14" s="21">
        <v>25</v>
      </c>
      <c r="AW14" s="21">
        <v>3240</v>
      </c>
      <c r="AX14" s="24">
        <v>1</v>
      </c>
      <c r="AY14" s="21">
        <v>1</v>
      </c>
      <c r="AZ14" s="21"/>
      <c r="BA14" s="5">
        <v>2000</v>
      </c>
      <c r="BB14" s="5">
        <v>1500</v>
      </c>
      <c r="BC14" s="5">
        <v>1750</v>
      </c>
      <c r="BD14" s="5">
        <v>10</v>
      </c>
      <c r="BE14" s="5">
        <v>700</v>
      </c>
      <c r="BF14" s="21"/>
      <c r="BG14" s="21"/>
      <c r="BH14" s="21">
        <v>1</v>
      </c>
      <c r="BI14" s="21">
        <v>1</v>
      </c>
      <c r="BJ14" s="21">
        <v>1</v>
      </c>
      <c r="BK14" s="21"/>
      <c r="BL14" s="133">
        <v>3200</v>
      </c>
      <c r="BM14" s="133">
        <v>2000</v>
      </c>
      <c r="BN14" s="133">
        <v>2600</v>
      </c>
      <c r="BO14" s="133">
        <v>25</v>
      </c>
      <c r="BP14" s="133">
        <v>14889</v>
      </c>
      <c r="BQ14" s="21">
        <v>7</v>
      </c>
      <c r="BR14" s="21">
        <v>27</v>
      </c>
      <c r="BS14" s="21">
        <v>27</v>
      </c>
      <c r="BT14" s="21"/>
      <c r="BU14" s="133">
        <v>17800</v>
      </c>
      <c r="BV14" s="133">
        <v>8900</v>
      </c>
      <c r="BW14" s="133">
        <v>13350</v>
      </c>
      <c r="BX14" s="133">
        <v>5</v>
      </c>
      <c r="BY14" s="133">
        <v>71031</v>
      </c>
      <c r="BZ14" s="61"/>
    </row>
    <row r="15" spans="1:78" x14ac:dyDescent="0.2">
      <c r="A15" s="27">
        <v>11</v>
      </c>
      <c r="B15" s="5">
        <v>480</v>
      </c>
      <c r="C15" s="21"/>
      <c r="D15" s="21"/>
      <c r="E15" s="21"/>
      <c r="F15" s="21"/>
      <c r="G15" s="21"/>
      <c r="H15" s="21"/>
      <c r="I15" s="21"/>
      <c r="J15" s="21"/>
      <c r="K15" s="23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>
        <v>17</v>
      </c>
      <c r="W15" s="21">
        <v>71</v>
      </c>
      <c r="X15" s="21">
        <v>71</v>
      </c>
      <c r="Y15" s="21"/>
      <c r="Z15" s="21">
        <v>300</v>
      </c>
      <c r="AA15" s="21">
        <v>100</v>
      </c>
      <c r="AB15" s="21">
        <v>200</v>
      </c>
      <c r="AC15" s="21">
        <v>35</v>
      </c>
      <c r="AD15" s="25">
        <v>8095</v>
      </c>
      <c r="AE15" s="21">
        <v>8</v>
      </c>
      <c r="AF15" s="21">
        <v>19</v>
      </c>
      <c r="AG15" s="21">
        <v>19</v>
      </c>
      <c r="AH15" s="21"/>
      <c r="AI15" s="21">
        <v>800</v>
      </c>
      <c r="AJ15" s="21">
        <v>300</v>
      </c>
      <c r="AK15" s="21">
        <v>550</v>
      </c>
      <c r="AL15" s="22">
        <v>26</v>
      </c>
      <c r="AM15" s="23">
        <v>3240</v>
      </c>
      <c r="AN15" s="61"/>
      <c r="AO15" s="24">
        <v>1</v>
      </c>
      <c r="AP15" s="21">
        <v>5</v>
      </c>
      <c r="AQ15" s="21">
        <v>5</v>
      </c>
      <c r="AR15" s="21"/>
      <c r="AS15" s="21">
        <v>1000</v>
      </c>
      <c r="AT15" s="21">
        <v>400</v>
      </c>
      <c r="AU15" s="21">
        <v>700</v>
      </c>
      <c r="AV15" s="21">
        <v>25</v>
      </c>
      <c r="AW15" s="21">
        <v>3240</v>
      </c>
      <c r="AX15" s="24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3"/>
      <c r="BQ15" s="21">
        <v>12</v>
      </c>
      <c r="BR15" s="21">
        <v>62</v>
      </c>
      <c r="BS15" s="21">
        <v>62</v>
      </c>
      <c r="BT15" s="21"/>
      <c r="BU15" s="133">
        <v>17800</v>
      </c>
      <c r="BV15" s="133">
        <v>8900</v>
      </c>
      <c r="BW15" s="133">
        <v>13350</v>
      </c>
      <c r="BX15" s="133">
        <v>5</v>
      </c>
      <c r="BY15" s="133">
        <v>71031</v>
      </c>
      <c r="BZ15" s="61"/>
    </row>
    <row r="16" spans="1:78" x14ac:dyDescent="0.2">
      <c r="A16" s="27">
        <v>12</v>
      </c>
      <c r="B16" s="5">
        <v>683</v>
      </c>
      <c r="C16" s="21">
        <v>13</v>
      </c>
      <c r="D16" s="21">
        <v>320</v>
      </c>
      <c r="E16" s="21">
        <v>320</v>
      </c>
      <c r="F16" s="21"/>
      <c r="G16" s="21">
        <v>800</v>
      </c>
      <c r="H16" s="21">
        <v>700</v>
      </c>
      <c r="I16" s="21">
        <v>750</v>
      </c>
      <c r="J16" s="22">
        <v>7.5</v>
      </c>
      <c r="K16" s="23">
        <v>3968</v>
      </c>
      <c r="L16" s="21">
        <v>13</v>
      </c>
      <c r="M16" s="21">
        <v>320</v>
      </c>
      <c r="N16" s="21">
        <v>320</v>
      </c>
      <c r="O16" s="21"/>
      <c r="P16" s="21">
        <v>800</v>
      </c>
      <c r="Q16" s="21">
        <v>700</v>
      </c>
      <c r="R16" s="21">
        <v>750</v>
      </c>
      <c r="S16" s="22">
        <v>7.5</v>
      </c>
      <c r="T16" s="23">
        <v>4892</v>
      </c>
      <c r="U16" s="21"/>
      <c r="V16" s="21">
        <v>10</v>
      </c>
      <c r="W16" s="21">
        <v>29</v>
      </c>
      <c r="X16" s="21">
        <v>29</v>
      </c>
      <c r="Y16" s="21"/>
      <c r="Z16" s="21">
        <v>300</v>
      </c>
      <c r="AA16" s="21">
        <v>100</v>
      </c>
      <c r="AB16" s="21">
        <v>200</v>
      </c>
      <c r="AC16" s="21">
        <v>35</v>
      </c>
      <c r="AD16" s="25">
        <v>8095</v>
      </c>
      <c r="AE16" s="21">
        <v>14</v>
      </c>
      <c r="AF16" s="21">
        <v>30</v>
      </c>
      <c r="AG16" s="21">
        <v>30</v>
      </c>
      <c r="AH16" s="21"/>
      <c r="AI16" s="21">
        <v>800</v>
      </c>
      <c r="AJ16" s="21">
        <v>300</v>
      </c>
      <c r="AK16" s="21">
        <v>550</v>
      </c>
      <c r="AL16" s="22">
        <v>26</v>
      </c>
      <c r="AM16" s="23">
        <v>3240</v>
      </c>
      <c r="AN16" s="61"/>
      <c r="AO16" s="24"/>
      <c r="AP16" s="21"/>
      <c r="AQ16" s="21"/>
      <c r="AR16" s="21"/>
      <c r="AS16" s="21"/>
      <c r="AT16" s="21"/>
      <c r="AU16" s="21"/>
      <c r="AV16" s="21"/>
      <c r="AW16" s="21"/>
      <c r="AX16" s="24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3"/>
      <c r="BQ16" s="21">
        <v>4</v>
      </c>
      <c r="BR16" s="21">
        <v>8</v>
      </c>
      <c r="BS16" s="21">
        <v>8</v>
      </c>
      <c r="BT16" s="21"/>
      <c r="BU16" s="133">
        <v>17800</v>
      </c>
      <c r="BV16" s="133">
        <v>8900</v>
      </c>
      <c r="BW16" s="133">
        <v>13350</v>
      </c>
      <c r="BX16" s="133">
        <v>5</v>
      </c>
      <c r="BY16" s="133">
        <v>71031</v>
      </c>
      <c r="BZ16" s="61"/>
    </row>
    <row r="17" spans="1:78" x14ac:dyDescent="0.2">
      <c r="A17" s="27"/>
      <c r="B17" s="28"/>
      <c r="C17" s="21"/>
      <c r="D17" s="21"/>
      <c r="E17" s="21"/>
      <c r="F17" s="21"/>
      <c r="G17" s="21"/>
      <c r="H17" s="21"/>
      <c r="I17" s="21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3"/>
      <c r="AE17" s="21"/>
      <c r="AF17" s="21"/>
      <c r="AG17" s="21"/>
      <c r="AH17" s="21"/>
      <c r="AI17" s="21"/>
      <c r="AJ17" s="21"/>
      <c r="AK17" s="21"/>
      <c r="AL17" s="21"/>
      <c r="AM17" s="23"/>
      <c r="AN17" s="61"/>
      <c r="AO17" s="24"/>
      <c r="AP17" s="21"/>
      <c r="AQ17" s="21"/>
      <c r="AR17" s="21"/>
      <c r="AS17" s="21"/>
      <c r="AT17" s="21"/>
      <c r="AU17" s="21"/>
      <c r="AV17" s="21"/>
      <c r="AW17" s="21"/>
      <c r="AX17" s="24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3"/>
      <c r="BQ17" s="21"/>
      <c r="BR17" s="21"/>
      <c r="BS17" s="21"/>
      <c r="BT17" s="21"/>
      <c r="BU17" s="21"/>
      <c r="BV17" s="21"/>
      <c r="BW17" s="21"/>
      <c r="BX17" s="21"/>
      <c r="BY17" s="23"/>
      <c r="BZ17" s="61"/>
    </row>
    <row r="18" spans="1:78" x14ac:dyDescent="0.2">
      <c r="A18" s="27"/>
      <c r="B18" s="28"/>
      <c r="C18" s="21"/>
      <c r="D18" s="21"/>
      <c r="E18" s="21"/>
      <c r="F18" s="21"/>
      <c r="G18" s="21"/>
      <c r="H18" s="21"/>
      <c r="I18" s="21"/>
      <c r="J18" s="21"/>
      <c r="K18" s="23"/>
      <c r="L18" s="24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3"/>
      <c r="AE18" s="21"/>
      <c r="AF18" s="21"/>
      <c r="AG18" s="21"/>
      <c r="AH18" s="21"/>
      <c r="AI18" s="21"/>
      <c r="AJ18" s="21"/>
      <c r="AK18" s="21"/>
      <c r="AL18" s="21"/>
      <c r="AM18" s="23"/>
      <c r="AN18" s="61"/>
      <c r="AO18" s="24"/>
      <c r="AP18" s="21"/>
      <c r="AQ18" s="21"/>
      <c r="AR18" s="21"/>
      <c r="AS18" s="21"/>
      <c r="AT18" s="21"/>
      <c r="AU18" s="21"/>
      <c r="AV18" s="21"/>
      <c r="AW18" s="21"/>
      <c r="AX18" s="24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3"/>
      <c r="BQ18" s="21"/>
      <c r="BR18" s="21"/>
      <c r="BS18" s="21"/>
      <c r="BT18" s="21"/>
      <c r="BU18" s="21"/>
      <c r="BV18" s="21"/>
      <c r="BW18" s="21"/>
      <c r="BX18" s="21"/>
      <c r="BY18" s="23"/>
      <c r="BZ18" s="61"/>
    </row>
    <row r="19" spans="1:78" s="3" customFormat="1" x14ac:dyDescent="0.2">
      <c r="A19" s="26" t="s">
        <v>36</v>
      </c>
      <c r="B19" s="29">
        <f>SUM(B5:B18)</f>
        <v>11259</v>
      </c>
      <c r="C19" s="29">
        <f>SUM(C5:C18)</f>
        <v>299</v>
      </c>
      <c r="D19" s="29">
        <f>SUM(D5:D18)</f>
        <v>5900</v>
      </c>
      <c r="E19" s="29">
        <f>SUM(E5:E18)</f>
        <v>5900</v>
      </c>
      <c r="F19" s="29">
        <f>SUM(F5:F18)</f>
        <v>0</v>
      </c>
      <c r="G19" s="30">
        <f>AVERAGE(G5:G18)</f>
        <v>800</v>
      </c>
      <c r="H19" s="30">
        <f>AVERAGE(H5:H18)</f>
        <v>700</v>
      </c>
      <c r="I19" s="30">
        <f>AVERAGE(I5:I18)</f>
        <v>750</v>
      </c>
      <c r="J19" s="30">
        <f>AVERAGE(J5:J18)</f>
        <v>7.5</v>
      </c>
      <c r="K19" s="31">
        <f>AVERAGE(K5:K18)</f>
        <v>3968</v>
      </c>
      <c r="L19" s="32">
        <f>SUM(L5:L18)</f>
        <v>299</v>
      </c>
      <c r="M19" s="32">
        <f>SUM(M5:M18)</f>
        <v>5900</v>
      </c>
      <c r="N19" s="32">
        <f>SUM(N5:N18)</f>
        <v>5900</v>
      </c>
      <c r="O19" s="32">
        <f>SUM(O5:O18)</f>
        <v>0</v>
      </c>
      <c r="P19" s="30">
        <f>AVERAGE(P5:P18)</f>
        <v>800</v>
      </c>
      <c r="Q19" s="30">
        <f>AVERAGE(Q5:Q18)</f>
        <v>700</v>
      </c>
      <c r="R19" s="30">
        <f>AVERAGE(R5:R18)</f>
        <v>750</v>
      </c>
      <c r="S19" s="30">
        <f t="shared" ref="S19" si="0">AVERAGE(S5:S18)</f>
        <v>7.5</v>
      </c>
      <c r="T19" s="30">
        <f>AVERAGE(T5:T18)</f>
        <v>4892</v>
      </c>
      <c r="U19" s="30"/>
      <c r="V19" s="29">
        <f>SUM(V5:V18)</f>
        <v>77</v>
      </c>
      <c r="W19" s="29">
        <f>SUM(W5:W18)</f>
        <v>279</v>
      </c>
      <c r="X19" s="29">
        <f>SUM(X5:X18)</f>
        <v>279</v>
      </c>
      <c r="Y19" s="29">
        <f>SUM(Y5:Y18)</f>
        <v>0</v>
      </c>
      <c r="Z19" s="30">
        <f>AVERAGE(Z5:Z18)</f>
        <v>300</v>
      </c>
      <c r="AA19" s="30">
        <f>AVERAGE(AA5:AA18)</f>
        <v>100</v>
      </c>
      <c r="AB19" s="30">
        <f>AVERAGE(AB5:AB18)</f>
        <v>200</v>
      </c>
      <c r="AC19" s="30">
        <f>AVERAGE(AC5:AC18)</f>
        <v>35</v>
      </c>
      <c r="AD19" s="31">
        <f>AVERAGE(AD5:AD18)</f>
        <v>8095</v>
      </c>
      <c r="AE19" s="29">
        <f>SUM(AE5:AE18)</f>
        <v>59</v>
      </c>
      <c r="AF19" s="29">
        <f>SUM(AF5:AF18)</f>
        <v>150</v>
      </c>
      <c r="AG19" s="29">
        <f>SUM(AG5:AG18)</f>
        <v>150</v>
      </c>
      <c r="AH19" s="29">
        <f>SUM(AH5:AH18)</f>
        <v>0</v>
      </c>
      <c r="AI19" s="30">
        <f>AVERAGE(AI5:AI18)</f>
        <v>800</v>
      </c>
      <c r="AJ19" s="30">
        <f>AVERAGE(AJ5:AJ18)</f>
        <v>300</v>
      </c>
      <c r="AK19" s="30">
        <f>AVERAGE(AK5:AK18)</f>
        <v>550</v>
      </c>
      <c r="AL19" s="30">
        <f>AVERAGE(AL5:AL18)</f>
        <v>26</v>
      </c>
      <c r="AM19" s="31">
        <f>AVERAGE(AM5:AM18)</f>
        <v>3240</v>
      </c>
      <c r="AN19" s="63"/>
      <c r="AO19" s="32">
        <f>SUM(AO5:AO18)</f>
        <v>13</v>
      </c>
      <c r="AP19" s="32">
        <f>SUM(AP5:AP18)</f>
        <v>46</v>
      </c>
      <c r="AQ19" s="32">
        <f>SUM(AQ5:AQ18)</f>
        <v>46</v>
      </c>
      <c r="AR19" s="32">
        <f>SUM(AR5:AR18)</f>
        <v>0</v>
      </c>
      <c r="AS19" s="30">
        <f>AVERAGE(AS5:AS18)</f>
        <v>1000</v>
      </c>
      <c r="AT19" s="30">
        <f>AVERAGE(AT5:AT18)</f>
        <v>400</v>
      </c>
      <c r="AU19" s="30">
        <f>AVERAGE(AU5:AU18)</f>
        <v>700</v>
      </c>
      <c r="AV19" s="30">
        <f t="shared" ref="AV19" si="1">AVERAGE(AV5:AV18)</f>
        <v>25</v>
      </c>
      <c r="AW19" s="30">
        <f>AVERAGE(AW5:AW18)</f>
        <v>3240</v>
      </c>
      <c r="AX19" s="32">
        <f>SUM(AX5:AX18)</f>
        <v>2</v>
      </c>
      <c r="AY19" s="32">
        <f>SUM(AY5:AY18)</f>
        <v>2</v>
      </c>
      <c r="AZ19" s="32">
        <f>SUM(AZ5:AZ18)</f>
        <v>0</v>
      </c>
      <c r="BA19" s="32">
        <f>SUM(BA5:BA18)</f>
        <v>4000</v>
      </c>
      <c r="BB19" s="30">
        <f>AVERAGE(BB5:BB18)</f>
        <v>1500</v>
      </c>
      <c r="BC19" s="30">
        <f>AVERAGE(BC5:BC18)</f>
        <v>1750</v>
      </c>
      <c r="BD19" s="30">
        <f>AVERAGE(BD5:BD18)</f>
        <v>10</v>
      </c>
      <c r="BE19" s="30">
        <f t="shared" ref="BE19" si="2">AVERAGE(BE5:BE18)</f>
        <v>700</v>
      </c>
      <c r="BF19" s="30" t="e">
        <f>AVERAGE(BF5:BF18)</f>
        <v>#DIV/0!</v>
      </c>
      <c r="BG19" s="30"/>
      <c r="BH19" s="29">
        <f>SUM(BH5:BH18)</f>
        <v>3</v>
      </c>
      <c r="BI19" s="29">
        <f>SUM(BI5:BI18)</f>
        <v>8</v>
      </c>
      <c r="BJ19" s="29">
        <f>SUM(BJ5:BJ18)</f>
        <v>8</v>
      </c>
      <c r="BK19" s="29">
        <f>SUM(BK5:BK18)</f>
        <v>0</v>
      </c>
      <c r="BL19" s="30">
        <f>AVERAGE(BL5:BL18)</f>
        <v>3200</v>
      </c>
      <c r="BM19" s="30">
        <f>AVERAGE(BM5:BM18)</f>
        <v>2000</v>
      </c>
      <c r="BN19" s="30">
        <f>AVERAGE(BN5:BN18)</f>
        <v>2600</v>
      </c>
      <c r="BO19" s="30">
        <f>AVERAGE(BO5:BO18)</f>
        <v>25</v>
      </c>
      <c r="BP19" s="31">
        <f>AVERAGE(BP5:BP18)</f>
        <v>14889</v>
      </c>
      <c r="BQ19" s="29">
        <f>SUM(BQ5:BQ18)</f>
        <v>50</v>
      </c>
      <c r="BR19" s="29">
        <f>SUM(BR5:BR18)</f>
        <v>201</v>
      </c>
      <c r="BS19" s="29">
        <f>SUM(BS5:BS18)</f>
        <v>201</v>
      </c>
      <c r="BT19" s="29">
        <f>SUM(BT5:BT18)</f>
        <v>0</v>
      </c>
      <c r="BU19" s="30">
        <f>AVERAGE(BU5:BU18)</f>
        <v>17800</v>
      </c>
      <c r="BV19" s="30">
        <f>AVERAGE(BV5:BV18)</f>
        <v>8900</v>
      </c>
      <c r="BW19" s="30">
        <f>AVERAGE(BW5:BW18)</f>
        <v>13350</v>
      </c>
      <c r="BX19" s="30">
        <f>AVERAGE(BX5:BX18)</f>
        <v>5</v>
      </c>
      <c r="BY19" s="31">
        <f>AVERAGE(BY5:BY18)</f>
        <v>71031</v>
      </c>
      <c r="BZ19" s="63"/>
    </row>
    <row r="20" spans="1:78" x14ac:dyDescent="0.2">
      <c r="A20" s="9"/>
      <c r="C20" s="36" t="s">
        <v>23</v>
      </c>
      <c r="D20" s="34" t="s">
        <v>54</v>
      </c>
      <c r="J20" s="35" t="s">
        <v>57</v>
      </c>
      <c r="K20" s="9"/>
      <c r="O20" s="9"/>
      <c r="P20" s="35" t="s">
        <v>41</v>
      </c>
      <c r="V20" s="36" t="s">
        <v>23</v>
      </c>
      <c r="W20" s="34" t="s">
        <v>54</v>
      </c>
      <c r="AC20" s="35" t="s">
        <v>57</v>
      </c>
      <c r="AD20" s="9"/>
      <c r="AE20" s="36" t="s">
        <v>23</v>
      </c>
      <c r="AF20" s="34" t="s">
        <v>54</v>
      </c>
      <c r="AL20" s="35" t="s">
        <v>57</v>
      </c>
      <c r="AM20" s="9"/>
      <c r="AN20" s="9"/>
      <c r="AR20" s="9"/>
      <c r="AS20" s="35" t="s">
        <v>41</v>
      </c>
      <c r="BA20" s="9"/>
      <c r="BB20" s="35" t="s">
        <v>41</v>
      </c>
      <c r="BH20" s="36" t="s">
        <v>23</v>
      </c>
      <c r="BI20" s="34" t="s">
        <v>54</v>
      </c>
      <c r="BO20" s="35" t="s">
        <v>57</v>
      </c>
      <c r="BP20" s="9"/>
      <c r="BQ20" s="36" t="s">
        <v>23</v>
      </c>
      <c r="BR20" s="34" t="s">
        <v>54</v>
      </c>
      <c r="BX20" s="35" t="s">
        <v>57</v>
      </c>
      <c r="BY20" s="9"/>
      <c r="BZ20" s="9"/>
    </row>
    <row r="21" spans="1:78" x14ac:dyDescent="0.2">
      <c r="A21" s="34"/>
      <c r="H21" s="12"/>
      <c r="O21" s="12"/>
      <c r="AA21" s="12"/>
      <c r="AJ21" s="12"/>
      <c r="AR21" s="12"/>
      <c r="BA21" s="12"/>
      <c r="BM21" s="12"/>
      <c r="BV21" s="12"/>
    </row>
    <row r="22" spans="1:78" x14ac:dyDescent="0.2">
      <c r="A22" s="35"/>
      <c r="D22" s="3"/>
      <c r="H22" s="3"/>
      <c r="L22" s="3"/>
      <c r="O22" s="3"/>
      <c r="W22" s="3"/>
      <c r="AA22" s="3"/>
      <c r="AF22" s="3"/>
      <c r="AJ22" s="3"/>
      <c r="AO22" s="3"/>
      <c r="AR22" s="3"/>
      <c r="AX22" s="3"/>
      <c r="BA22" s="3"/>
      <c r="BI22" s="3"/>
      <c r="BM22" s="3"/>
      <c r="BR22" s="3" t="s">
        <v>60</v>
      </c>
      <c r="BV22" s="3"/>
    </row>
    <row r="23" spans="1:78" x14ac:dyDescent="0.2">
      <c r="A23" s="35"/>
      <c r="D23" s="3"/>
      <c r="H23" s="3"/>
      <c r="L23" s="3"/>
      <c r="O23" s="3"/>
      <c r="W23" s="3"/>
      <c r="AA23" s="3"/>
      <c r="AF23" s="3"/>
      <c r="AJ23" s="3"/>
      <c r="AO23" s="3"/>
      <c r="AR23" s="3"/>
      <c r="AX23" s="3"/>
      <c r="BA23" s="3"/>
      <c r="BI23" s="3"/>
      <c r="BM23" s="3"/>
      <c r="BR23" s="3" t="s">
        <v>58</v>
      </c>
      <c r="BV23" s="3"/>
    </row>
    <row r="24" spans="1:78" x14ac:dyDescent="0.2">
      <c r="D24" s="3"/>
      <c r="L24" s="3"/>
      <c r="W24" s="3"/>
      <c r="AF24" s="3"/>
      <c r="AO24" s="3"/>
      <c r="AX24" s="3"/>
      <c r="BI24" s="3"/>
      <c r="BR24" s="3" t="s">
        <v>59</v>
      </c>
    </row>
  </sheetData>
  <mergeCells count="22">
    <mergeCell ref="BQ3:BY3"/>
    <mergeCell ref="AX3:BF3"/>
    <mergeCell ref="BH3:BP3"/>
    <mergeCell ref="V3:AD3"/>
    <mergeCell ref="AE3:AM3"/>
    <mergeCell ref="AO3:AW3"/>
    <mergeCell ref="A3:A4"/>
    <mergeCell ref="B3:B4"/>
    <mergeCell ref="C3:K3"/>
    <mergeCell ref="L3:T3"/>
    <mergeCell ref="AE2:AW2"/>
    <mergeCell ref="AX2:BF2"/>
    <mergeCell ref="BH2:BP2"/>
    <mergeCell ref="BQ2:BZ2"/>
    <mergeCell ref="A2:T2"/>
    <mergeCell ref="V2:AD2"/>
    <mergeCell ref="AE1:AW1"/>
    <mergeCell ref="AX1:BF1"/>
    <mergeCell ref="BH1:BP1"/>
    <mergeCell ref="BQ1:BZ1"/>
    <mergeCell ref="A1:T1"/>
    <mergeCell ref="V1:AD1"/>
  </mergeCells>
  <pageMargins left="0.27559055118110237" right="0.27559055118110237" top="0.39370078740157483" bottom="0.39370078740157483" header="0.15748031496062992" footer="0"/>
  <pageSetup paperSize="9" orientation="landscape" r:id="rId1"/>
  <headerFooter>
    <oddHeader>&amp;R&amp;"TH SarabunPSK,Bold"&amp;12พืช ตำบล...... หน้า &amp;P จาก 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theme="4" tint="-0.249977111117893"/>
  </sheetPr>
  <dimension ref="A1:J20"/>
  <sheetViews>
    <sheetView view="pageLayout" topLeftCell="A4" zoomScaleNormal="100" workbookViewId="0">
      <selection activeCell="A8" sqref="A8:J11"/>
    </sheetView>
  </sheetViews>
  <sheetFormatPr defaultColWidth="8.5" defaultRowHeight="18.75" x14ac:dyDescent="0.2"/>
  <cols>
    <col min="1" max="1" width="19.5" style="1" customWidth="1"/>
    <col min="2" max="10" width="11.75" style="1" customWidth="1"/>
    <col min="11" max="11" width="8.75" style="1" customWidth="1"/>
    <col min="12" max="16384" width="8.5" style="1"/>
  </cols>
  <sheetData>
    <row r="1" spans="1:10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x14ac:dyDescent="0.2">
      <c r="A2" s="142" t="s">
        <v>296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s="8" customFormat="1" x14ac:dyDescent="0.2">
      <c r="A3" s="7" t="s">
        <v>297</v>
      </c>
      <c r="B3" s="7"/>
      <c r="C3" s="7"/>
      <c r="G3" s="7"/>
      <c r="H3" s="7" t="s">
        <v>301</v>
      </c>
      <c r="J3" s="7"/>
    </row>
    <row r="4" spans="1:10" s="8" customFormat="1" x14ac:dyDescent="0.2">
      <c r="A4" s="7" t="s">
        <v>298</v>
      </c>
      <c r="B4" s="7"/>
      <c r="C4" s="7"/>
      <c r="F4" s="7"/>
      <c r="G4" s="7"/>
      <c r="H4" s="7" t="s">
        <v>302</v>
      </c>
      <c r="J4" s="7"/>
    </row>
    <row r="5" spans="1:10" s="8" customFormat="1" x14ac:dyDescent="0.2">
      <c r="A5" s="7" t="s">
        <v>299</v>
      </c>
      <c r="B5" s="7"/>
      <c r="C5" s="7"/>
      <c r="E5" s="7"/>
      <c r="F5" s="7"/>
      <c r="G5" s="7"/>
      <c r="I5" s="7"/>
      <c r="J5" s="7"/>
    </row>
    <row r="6" spans="1:10" s="8" customFormat="1" x14ac:dyDescent="0.2">
      <c r="A6" s="7" t="s">
        <v>22</v>
      </c>
      <c r="B6" s="7"/>
      <c r="C6" s="7"/>
      <c r="F6" s="7"/>
      <c r="G6" s="7"/>
      <c r="J6" s="7"/>
    </row>
    <row r="7" spans="1:10" s="8" customFormat="1" x14ac:dyDescent="0.2">
      <c r="A7" s="7" t="s">
        <v>300</v>
      </c>
      <c r="B7" s="7"/>
      <c r="C7" s="7"/>
      <c r="F7" s="7"/>
      <c r="G7" s="7"/>
      <c r="J7" s="7"/>
    </row>
    <row r="8" spans="1:10" s="2" customFormat="1" ht="37.5" x14ac:dyDescent="0.2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</row>
    <row r="9" spans="1:10" x14ac:dyDescent="0.2">
      <c r="A9" s="5" t="s">
        <v>17</v>
      </c>
      <c r="B9" s="5">
        <v>114</v>
      </c>
      <c r="C9" s="5">
        <v>261</v>
      </c>
      <c r="D9" s="5"/>
      <c r="E9" s="5">
        <v>261</v>
      </c>
      <c r="F9" s="5">
        <v>450</v>
      </c>
      <c r="G9" s="5">
        <v>200</v>
      </c>
      <c r="H9" s="5">
        <v>350</v>
      </c>
      <c r="I9" s="5">
        <v>35</v>
      </c>
      <c r="J9" s="5">
        <v>6811</v>
      </c>
    </row>
    <row r="10" spans="1:10" x14ac:dyDescent="0.2">
      <c r="A10" s="5" t="s">
        <v>18</v>
      </c>
      <c r="B10" s="5">
        <v>176</v>
      </c>
      <c r="C10" s="5">
        <v>925</v>
      </c>
      <c r="D10" s="5"/>
      <c r="E10" s="5">
        <v>925</v>
      </c>
      <c r="F10" s="5">
        <v>800</v>
      </c>
      <c r="G10" s="5">
        <v>300</v>
      </c>
      <c r="H10" s="5">
        <v>700</v>
      </c>
      <c r="I10" s="5">
        <v>26</v>
      </c>
      <c r="J10" s="5">
        <v>7670</v>
      </c>
    </row>
    <row r="11" spans="1:10" x14ac:dyDescent="0.2">
      <c r="A11" s="5" t="s">
        <v>19</v>
      </c>
      <c r="B11" s="5">
        <v>99</v>
      </c>
      <c r="C11" s="5">
        <v>170</v>
      </c>
      <c r="D11" s="5"/>
      <c r="E11" s="5">
        <v>170</v>
      </c>
      <c r="F11" s="5">
        <v>1000</v>
      </c>
      <c r="G11" s="5">
        <v>400</v>
      </c>
      <c r="H11" s="5">
        <v>850</v>
      </c>
      <c r="I11" s="5">
        <v>25</v>
      </c>
      <c r="J11" s="5">
        <v>7670</v>
      </c>
    </row>
    <row r="12" spans="1:10" x14ac:dyDescent="0.2">
      <c r="A12" s="3" t="s">
        <v>23</v>
      </c>
    </row>
    <row r="13" spans="1:10" x14ac:dyDescent="0.2">
      <c r="A13" s="3" t="s">
        <v>37</v>
      </c>
      <c r="F13" s="3" t="s">
        <v>28</v>
      </c>
    </row>
    <row r="14" spans="1:10" x14ac:dyDescent="0.2">
      <c r="A14" s="3" t="s">
        <v>24</v>
      </c>
      <c r="F14" s="3" t="s">
        <v>26</v>
      </c>
    </row>
    <row r="15" spans="1:10" x14ac:dyDescent="0.2">
      <c r="A15" s="9" t="s">
        <v>25</v>
      </c>
      <c r="F15" s="3" t="s">
        <v>30</v>
      </c>
    </row>
    <row r="16" spans="1:10" x14ac:dyDescent="0.2">
      <c r="A16" s="9"/>
    </row>
    <row r="18" spans="6:6" x14ac:dyDescent="0.2">
      <c r="F18" s="3" t="s">
        <v>27</v>
      </c>
    </row>
    <row r="19" spans="6:6" x14ac:dyDescent="0.2">
      <c r="F19" s="3" t="s">
        <v>26</v>
      </c>
    </row>
    <row r="20" spans="6:6" x14ac:dyDescent="0.2">
      <c r="F20" s="3" t="s">
        <v>29</v>
      </c>
    </row>
  </sheetData>
  <mergeCells count="2">
    <mergeCell ref="A1:J1"/>
    <mergeCell ref="A2:J2"/>
  </mergeCells>
  <pageMargins left="0.47244094488188981" right="0.47244094488188981" top="0.47244094488188981" bottom="0.39370078740157483" header="0.15748031496062992" footer="0"/>
  <pageSetup paperSize="9" orientation="landscape" r:id="rId1"/>
  <headerFooter>
    <oddHeader>&amp;R&amp;"TH SarabunPSK,Bold"&amp;12ข้อมูลระดับตำบล หน้า &amp;P จาก 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4" tint="-0.249977111117893"/>
  </sheetPr>
  <dimension ref="A1:Y25"/>
  <sheetViews>
    <sheetView view="pageLayout" zoomScaleNormal="100" workbookViewId="0">
      <selection activeCell="E6" sqref="E6:E15"/>
    </sheetView>
  </sheetViews>
  <sheetFormatPr defaultColWidth="8.5" defaultRowHeight="18.75" x14ac:dyDescent="0.2"/>
  <cols>
    <col min="1" max="1" width="5.125" style="1" customWidth="1"/>
    <col min="2" max="2" width="16.5" style="1" customWidth="1"/>
    <col min="3" max="3" width="14.125" style="1" customWidth="1"/>
    <col min="4" max="7" width="16.5" style="1" customWidth="1"/>
    <col min="8" max="9" width="13.25" style="1" customWidth="1"/>
    <col min="10" max="10" width="6.5" style="1" customWidth="1"/>
    <col min="11" max="11" width="15.125" style="1" customWidth="1"/>
    <col min="12" max="20" width="11.75" style="1" customWidth="1"/>
    <col min="21" max="16384" width="8.5" style="1"/>
  </cols>
  <sheetData>
    <row r="1" spans="1:25" s="3" customFormat="1" x14ac:dyDescent="0.2">
      <c r="A1" s="142" t="s">
        <v>50</v>
      </c>
      <c r="B1" s="142"/>
      <c r="C1" s="142"/>
      <c r="D1" s="142"/>
      <c r="E1" s="142"/>
      <c r="F1" s="142"/>
      <c r="G1" s="142"/>
      <c r="H1" s="142"/>
      <c r="I1" s="14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5" s="3" customFormat="1" x14ac:dyDescent="0.2">
      <c r="A2" s="145" t="s">
        <v>303</v>
      </c>
      <c r="B2" s="145"/>
      <c r="C2" s="145"/>
      <c r="D2" s="145"/>
      <c r="E2" s="145"/>
      <c r="F2" s="145"/>
      <c r="G2" s="145"/>
      <c r="H2" s="145"/>
      <c r="I2" s="145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5" s="3" customFormat="1" ht="14.1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5" s="52" customFormat="1" x14ac:dyDescent="0.2">
      <c r="A4" s="146" t="s">
        <v>31</v>
      </c>
      <c r="B4" s="148" t="s">
        <v>38</v>
      </c>
      <c r="C4" s="146" t="s">
        <v>32</v>
      </c>
      <c r="D4" s="149" t="s">
        <v>33</v>
      </c>
      <c r="E4" s="149"/>
      <c r="F4" s="149" t="s">
        <v>34</v>
      </c>
      <c r="G4" s="149"/>
      <c r="H4" s="54" t="s">
        <v>1</v>
      </c>
      <c r="I4" s="10" t="s">
        <v>2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53"/>
      <c r="V4" s="53"/>
      <c r="W4" s="53"/>
      <c r="X4" s="53"/>
      <c r="Y4" s="53"/>
    </row>
    <row r="5" spans="1:25" s="52" customFormat="1" x14ac:dyDescent="0.2">
      <c r="A5" s="147"/>
      <c r="B5" s="146"/>
      <c r="C5" s="147"/>
      <c r="D5" s="10" t="s">
        <v>39</v>
      </c>
      <c r="E5" s="10" t="s">
        <v>40</v>
      </c>
      <c r="F5" s="10" t="s">
        <v>39</v>
      </c>
      <c r="G5" s="10" t="s">
        <v>40</v>
      </c>
      <c r="H5" s="10" t="s">
        <v>35</v>
      </c>
      <c r="I5" s="10" t="s">
        <v>35</v>
      </c>
      <c r="J5" s="13"/>
      <c r="K5" s="13"/>
      <c r="L5" s="16"/>
      <c r="M5" s="16"/>
      <c r="N5" s="16"/>
      <c r="O5" s="16"/>
      <c r="P5" s="16"/>
      <c r="Q5" s="16"/>
      <c r="R5" s="16"/>
      <c r="S5" s="16"/>
      <c r="T5" s="16"/>
      <c r="U5" s="53"/>
      <c r="V5" s="53"/>
      <c r="W5" s="53"/>
      <c r="X5" s="53"/>
      <c r="Y5" s="53"/>
    </row>
    <row r="6" spans="1:25" x14ac:dyDescent="0.2">
      <c r="A6" s="5">
        <v>1</v>
      </c>
      <c r="B6" s="5" t="s">
        <v>304</v>
      </c>
      <c r="C6" s="5">
        <v>543</v>
      </c>
      <c r="D6" s="5"/>
      <c r="E6" s="5">
        <v>272</v>
      </c>
      <c r="F6" s="5"/>
      <c r="G6" s="5">
        <v>222</v>
      </c>
      <c r="H6" s="5">
        <v>60</v>
      </c>
      <c r="I6" s="5">
        <v>10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x14ac:dyDescent="0.2">
      <c r="A7" s="5">
        <v>2</v>
      </c>
      <c r="B7" s="5" t="s">
        <v>305</v>
      </c>
      <c r="C7" s="5">
        <v>551</v>
      </c>
      <c r="D7" s="5"/>
      <c r="E7" s="5">
        <v>372</v>
      </c>
      <c r="F7" s="5"/>
      <c r="G7" s="5">
        <v>239</v>
      </c>
      <c r="H7" s="5">
        <v>73</v>
      </c>
      <c r="I7" s="5">
        <v>30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x14ac:dyDescent="0.2">
      <c r="A8" s="5">
        <v>3</v>
      </c>
      <c r="B8" s="5" t="s">
        <v>306</v>
      </c>
      <c r="C8" s="5">
        <v>610</v>
      </c>
      <c r="D8" s="5"/>
      <c r="E8" s="5">
        <v>404</v>
      </c>
      <c r="F8" s="5"/>
      <c r="G8" s="5">
        <v>219</v>
      </c>
      <c r="H8" s="5">
        <v>32</v>
      </c>
      <c r="I8" s="5">
        <v>17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x14ac:dyDescent="0.2">
      <c r="A9" s="5">
        <v>4</v>
      </c>
      <c r="B9" s="5" t="s">
        <v>307</v>
      </c>
      <c r="C9" s="5">
        <v>643</v>
      </c>
      <c r="D9" s="5"/>
      <c r="E9" s="5">
        <v>437</v>
      </c>
      <c r="F9" s="5"/>
      <c r="G9" s="5">
        <v>260</v>
      </c>
      <c r="H9" s="5">
        <v>66</v>
      </c>
      <c r="I9" s="5">
        <v>44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x14ac:dyDescent="0.2">
      <c r="A10" s="5">
        <v>5</v>
      </c>
      <c r="B10" s="5" t="s">
        <v>308</v>
      </c>
      <c r="C10" s="5">
        <v>801</v>
      </c>
      <c r="D10" s="5"/>
      <c r="E10" s="5">
        <v>540</v>
      </c>
      <c r="F10" s="5"/>
      <c r="G10" s="5">
        <v>250</v>
      </c>
      <c r="H10" s="5">
        <v>101</v>
      </c>
      <c r="I10" s="5">
        <v>40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x14ac:dyDescent="0.2">
      <c r="A11" s="5">
        <v>6</v>
      </c>
      <c r="B11" s="5" t="s">
        <v>309</v>
      </c>
      <c r="C11" s="5">
        <v>772</v>
      </c>
      <c r="D11" s="5"/>
      <c r="E11" s="5">
        <v>525</v>
      </c>
      <c r="F11" s="5"/>
      <c r="G11" s="5">
        <v>376</v>
      </c>
      <c r="H11" s="5">
        <v>115</v>
      </c>
      <c r="I11" s="5">
        <v>62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x14ac:dyDescent="0.2">
      <c r="A12" s="5">
        <v>7</v>
      </c>
      <c r="B12" s="5" t="s">
        <v>310</v>
      </c>
      <c r="C12" s="5">
        <v>898</v>
      </c>
      <c r="D12" s="5"/>
      <c r="E12" s="5">
        <v>580</v>
      </c>
      <c r="F12" s="5"/>
      <c r="G12" s="5">
        <v>415</v>
      </c>
      <c r="H12" s="5">
        <v>331</v>
      </c>
      <c r="I12" s="5">
        <v>87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x14ac:dyDescent="0.2">
      <c r="A13" s="5">
        <v>8</v>
      </c>
      <c r="B13" s="5" t="s">
        <v>311</v>
      </c>
      <c r="C13" s="5">
        <v>825</v>
      </c>
      <c r="D13" s="5"/>
      <c r="E13" s="5">
        <v>557</v>
      </c>
      <c r="F13" s="5"/>
      <c r="G13" s="5">
        <v>276</v>
      </c>
      <c r="H13" s="5">
        <v>361</v>
      </c>
      <c r="I13" s="5">
        <v>32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x14ac:dyDescent="0.2">
      <c r="A14" s="5">
        <v>9</v>
      </c>
      <c r="B14" s="5" t="s">
        <v>312</v>
      </c>
      <c r="C14" s="5">
        <v>1123</v>
      </c>
      <c r="D14" s="5"/>
      <c r="E14" s="5">
        <v>626</v>
      </c>
      <c r="F14" s="5"/>
      <c r="G14" s="5">
        <v>306</v>
      </c>
      <c r="H14" s="5">
        <v>381</v>
      </c>
      <c r="I14" s="5">
        <v>39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x14ac:dyDescent="0.2">
      <c r="A15" s="5">
        <v>10</v>
      </c>
      <c r="B15" s="5" t="s">
        <v>313</v>
      </c>
      <c r="C15" s="5">
        <v>850</v>
      </c>
      <c r="D15" s="5"/>
      <c r="E15" s="5">
        <v>585</v>
      </c>
      <c r="F15" s="5"/>
      <c r="G15" s="5">
        <v>290</v>
      </c>
      <c r="H15" s="5">
        <v>655</v>
      </c>
      <c r="I15" s="5">
        <v>56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s="11" customFormat="1" x14ac:dyDescent="0.2">
      <c r="A16" s="143" t="s">
        <v>36</v>
      </c>
      <c r="B16" s="144"/>
      <c r="C16" s="33">
        <f t="shared" ref="C16:I16" si="0">SUM(C6:C15)</f>
        <v>7616</v>
      </c>
      <c r="D16" s="33">
        <f t="shared" si="0"/>
        <v>0</v>
      </c>
      <c r="E16" s="33">
        <f t="shared" si="0"/>
        <v>4898</v>
      </c>
      <c r="F16" s="33">
        <f t="shared" si="0"/>
        <v>0</v>
      </c>
      <c r="G16" s="33">
        <f t="shared" si="0"/>
        <v>2853</v>
      </c>
      <c r="H16" s="33">
        <f t="shared" si="0"/>
        <v>2175</v>
      </c>
      <c r="I16" s="33">
        <f t="shared" si="0"/>
        <v>417</v>
      </c>
      <c r="J16" s="13"/>
      <c r="K16" s="13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x14ac:dyDescent="0.2">
      <c r="A17" s="9" t="s">
        <v>23</v>
      </c>
      <c r="K17" s="9"/>
      <c r="O17" s="9"/>
      <c r="U17" s="14"/>
      <c r="V17" s="14"/>
      <c r="W17" s="14"/>
      <c r="X17" s="14"/>
      <c r="Y17" s="14"/>
    </row>
    <row r="18" spans="1:25" x14ac:dyDescent="0.2">
      <c r="A18" s="34" t="s">
        <v>54</v>
      </c>
      <c r="E18" s="12" t="s">
        <v>44</v>
      </c>
    </row>
    <row r="19" spans="1:25" x14ac:dyDescent="0.2">
      <c r="A19" s="35" t="s">
        <v>55</v>
      </c>
      <c r="E19" s="3" t="s">
        <v>42</v>
      </c>
    </row>
    <row r="20" spans="1:25" x14ac:dyDescent="0.2">
      <c r="A20" s="35" t="s">
        <v>41</v>
      </c>
      <c r="E20" s="3" t="s">
        <v>43</v>
      </c>
    </row>
    <row r="21" spans="1:25" x14ac:dyDescent="0.2">
      <c r="B21" s="3"/>
      <c r="F21" s="3"/>
      <c r="J21" s="14"/>
      <c r="K21" s="14"/>
      <c r="L21" s="13"/>
      <c r="M21" s="14"/>
      <c r="N21" s="14"/>
      <c r="O21" s="14"/>
      <c r="P21" s="13"/>
      <c r="Q21" s="14"/>
      <c r="R21" s="14"/>
      <c r="S21" s="14"/>
      <c r="T21" s="14"/>
    </row>
    <row r="22" spans="1:25" x14ac:dyDescent="0.2"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5" x14ac:dyDescent="0.2">
      <c r="E23" s="12" t="s">
        <v>45</v>
      </c>
    </row>
    <row r="24" spans="1:25" x14ac:dyDescent="0.2">
      <c r="E24" s="3" t="s">
        <v>42</v>
      </c>
    </row>
    <row r="25" spans="1:25" x14ac:dyDescent="0.2">
      <c r="E25" s="3" t="s">
        <v>46</v>
      </c>
    </row>
  </sheetData>
  <mergeCells count="8">
    <mergeCell ref="A16:B16"/>
    <mergeCell ref="A1:I1"/>
    <mergeCell ref="A2:I2"/>
    <mergeCell ref="A4:A5"/>
    <mergeCell ref="B4:B5"/>
    <mergeCell ref="C4:C5"/>
    <mergeCell ref="D4:E4"/>
    <mergeCell ref="F4:G4"/>
  </mergeCells>
  <pageMargins left="0.39370078740157483" right="0.47244094488188981" top="0.39370078740157483" bottom="0.39370078740157483" header="0.15748031496062992" footer="0"/>
  <pageSetup paperSize="9" orientation="landscape" r:id="rId1"/>
  <headerFooter differentFirst="1">
    <oddHeader>&amp;R&amp;"TH SarabunPSK,Bold"&amp;14ตำบล........................... หน้า &amp;P จาก &amp;N</oddHeader>
    <firstHeader>&amp;R&amp;"TH SarabunPSK,Regular"&amp;12ตำบล................ หน้า &amp;P จาก &amp;N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0.59999389629810485"/>
  </sheetPr>
  <dimension ref="A1:J36"/>
  <sheetViews>
    <sheetView tabSelected="1" view="pageLayout" zoomScaleNormal="100" workbookViewId="0">
      <selection activeCell="K6" sqref="K6"/>
    </sheetView>
  </sheetViews>
  <sheetFormatPr defaultColWidth="8.5" defaultRowHeight="18.75" x14ac:dyDescent="0.2"/>
  <cols>
    <col min="1" max="1" width="19.5" style="1" customWidth="1"/>
    <col min="2" max="10" width="11.75" style="1" customWidth="1"/>
    <col min="11" max="11" width="8.75" style="1" customWidth="1"/>
    <col min="12" max="16384" width="8.5" style="1"/>
  </cols>
  <sheetData>
    <row r="1" spans="1:10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x14ac:dyDescent="0.2">
      <c r="A2" s="142" t="s">
        <v>405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s="8" customFormat="1" x14ac:dyDescent="0.2">
      <c r="A3" s="7" t="s">
        <v>406</v>
      </c>
      <c r="B3" s="7"/>
      <c r="C3" s="7"/>
      <c r="G3" s="7"/>
      <c r="H3" s="7" t="s">
        <v>411</v>
      </c>
      <c r="J3" s="7"/>
    </row>
    <row r="4" spans="1:10" s="8" customFormat="1" x14ac:dyDescent="0.2">
      <c r="A4" s="7" t="s">
        <v>407</v>
      </c>
      <c r="B4" s="7"/>
      <c r="C4" s="7"/>
      <c r="F4" s="7"/>
      <c r="G4" s="7"/>
      <c r="H4" s="7" t="s">
        <v>412</v>
      </c>
      <c r="J4" s="7"/>
    </row>
    <row r="5" spans="1:10" s="8" customFormat="1" x14ac:dyDescent="0.2">
      <c r="A5" s="7" t="s">
        <v>408</v>
      </c>
      <c r="B5" s="7"/>
      <c r="C5" s="7"/>
      <c r="E5" s="7"/>
      <c r="F5" s="7"/>
      <c r="G5" s="7"/>
      <c r="I5" s="7"/>
      <c r="J5" s="7"/>
    </row>
    <row r="6" spans="1:10" s="8" customFormat="1" x14ac:dyDescent="0.2">
      <c r="A6" s="7" t="s">
        <v>409</v>
      </c>
      <c r="B6" s="7"/>
      <c r="C6" s="7"/>
      <c r="F6" s="7"/>
      <c r="G6" s="7"/>
      <c r="J6" s="7"/>
    </row>
    <row r="7" spans="1:10" s="8" customFormat="1" x14ac:dyDescent="0.2">
      <c r="A7" s="7" t="s">
        <v>410</v>
      </c>
      <c r="B7" s="7"/>
      <c r="C7" s="7"/>
      <c r="F7" s="7"/>
      <c r="G7" s="7"/>
      <c r="J7" s="7"/>
    </row>
    <row r="8" spans="1:10" s="2" customFormat="1" ht="37.5" x14ac:dyDescent="0.2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</row>
    <row r="9" spans="1:10" x14ac:dyDescent="0.2">
      <c r="A9" s="5" t="s">
        <v>13</v>
      </c>
      <c r="B9" s="5">
        <v>3773</v>
      </c>
      <c r="C9" s="5">
        <v>71429</v>
      </c>
      <c r="D9" s="5">
        <v>0</v>
      </c>
      <c r="E9" s="5">
        <v>71429</v>
      </c>
      <c r="F9" s="5">
        <v>900</v>
      </c>
      <c r="G9" s="5">
        <v>650</v>
      </c>
      <c r="H9" s="5">
        <v>761</v>
      </c>
      <c r="I9" s="5">
        <v>10</v>
      </c>
      <c r="J9" s="5">
        <v>3189</v>
      </c>
    </row>
    <row r="10" spans="1:10" x14ac:dyDescent="0.2">
      <c r="A10" s="5" t="s">
        <v>14</v>
      </c>
      <c r="B10" s="5">
        <v>3772</v>
      </c>
      <c r="C10" s="5">
        <v>71118</v>
      </c>
      <c r="D10" s="5">
        <v>14246</v>
      </c>
      <c r="E10" s="5">
        <v>56747</v>
      </c>
      <c r="F10" s="5">
        <v>900</v>
      </c>
      <c r="G10" s="5">
        <v>0</v>
      </c>
      <c r="H10" s="5">
        <v>620</v>
      </c>
      <c r="I10" s="5">
        <v>10</v>
      </c>
      <c r="J10" s="5">
        <v>3204</v>
      </c>
    </row>
    <row r="11" spans="1:10" x14ac:dyDescent="0.2">
      <c r="A11" s="5" t="s">
        <v>15</v>
      </c>
      <c r="B11" s="5">
        <v>5</v>
      </c>
      <c r="C11" s="5">
        <v>108</v>
      </c>
      <c r="D11" s="5">
        <v>0</v>
      </c>
      <c r="E11" s="5">
        <v>108</v>
      </c>
      <c r="F11" s="5">
        <v>2000</v>
      </c>
      <c r="G11" s="5">
        <v>900</v>
      </c>
      <c r="H11" s="5">
        <v>1316</v>
      </c>
      <c r="I11" s="5">
        <v>9</v>
      </c>
      <c r="J11" s="5">
        <v>6653</v>
      </c>
    </row>
    <row r="12" spans="1:10" x14ac:dyDescent="0.2">
      <c r="A12" s="5" t="s">
        <v>16</v>
      </c>
      <c r="B12" s="5">
        <v>1</v>
      </c>
      <c r="C12" s="5">
        <v>2</v>
      </c>
      <c r="D12" s="5">
        <v>0</v>
      </c>
      <c r="E12" s="5">
        <v>2</v>
      </c>
      <c r="F12" s="5">
        <v>500</v>
      </c>
      <c r="G12" s="5">
        <v>200</v>
      </c>
      <c r="H12" s="5">
        <v>423</v>
      </c>
      <c r="I12" s="5">
        <v>40</v>
      </c>
      <c r="J12" s="5">
        <v>8500</v>
      </c>
    </row>
    <row r="13" spans="1:10" x14ac:dyDescent="0.2">
      <c r="A13" s="5" t="s">
        <v>17</v>
      </c>
      <c r="B13" s="5">
        <v>1296</v>
      </c>
      <c r="C13" s="5">
        <v>1943</v>
      </c>
      <c r="D13" s="5">
        <v>0</v>
      </c>
      <c r="E13" s="5">
        <v>1943</v>
      </c>
      <c r="F13" s="5">
        <v>1200</v>
      </c>
      <c r="G13" s="5">
        <v>50</v>
      </c>
      <c r="H13" s="5">
        <v>370</v>
      </c>
      <c r="I13" s="5">
        <v>32</v>
      </c>
      <c r="J13" s="5">
        <v>6004</v>
      </c>
    </row>
    <row r="14" spans="1:10" x14ac:dyDescent="0.2">
      <c r="A14" s="5" t="s">
        <v>18</v>
      </c>
      <c r="B14" s="5">
        <v>1508</v>
      </c>
      <c r="C14" s="5">
        <v>3114</v>
      </c>
      <c r="D14" s="5">
        <v>0</v>
      </c>
      <c r="E14" s="5">
        <v>3114</v>
      </c>
      <c r="F14" s="5">
        <v>800</v>
      </c>
      <c r="G14" s="5">
        <v>100</v>
      </c>
      <c r="H14" s="5">
        <v>583</v>
      </c>
      <c r="I14" s="5">
        <v>20</v>
      </c>
      <c r="J14" s="5">
        <v>5314</v>
      </c>
    </row>
    <row r="15" spans="1:10" x14ac:dyDescent="0.2">
      <c r="A15" s="5" t="s">
        <v>19</v>
      </c>
      <c r="B15" s="5">
        <v>1078</v>
      </c>
      <c r="C15" s="5">
        <v>1888</v>
      </c>
      <c r="D15" s="5">
        <v>0</v>
      </c>
      <c r="E15" s="5">
        <v>1888</v>
      </c>
      <c r="F15" s="5">
        <v>1000</v>
      </c>
      <c r="G15" s="5">
        <v>200</v>
      </c>
      <c r="H15" s="5">
        <v>635</v>
      </c>
      <c r="I15" s="5">
        <v>22</v>
      </c>
      <c r="J15" s="5">
        <v>5291</v>
      </c>
    </row>
    <row r="16" spans="1:10" x14ac:dyDescent="0.2">
      <c r="A16" s="5" t="s">
        <v>20</v>
      </c>
      <c r="B16" s="5">
        <v>1</v>
      </c>
      <c r="C16" s="5">
        <v>1.5</v>
      </c>
      <c r="D16" s="5">
        <v>0</v>
      </c>
      <c r="E16" s="5">
        <v>1.5</v>
      </c>
      <c r="F16" s="5">
        <v>690</v>
      </c>
      <c r="G16" s="5">
        <v>500</v>
      </c>
      <c r="H16" s="5">
        <v>666</v>
      </c>
      <c r="I16" s="5">
        <v>35</v>
      </c>
      <c r="J16" s="5">
        <v>1000</v>
      </c>
    </row>
    <row r="17" spans="1:10" x14ac:dyDescent="0.2">
      <c r="A17" s="5" t="s">
        <v>214</v>
      </c>
      <c r="B17" s="5">
        <v>1</v>
      </c>
      <c r="C17" s="5">
        <v>1</v>
      </c>
      <c r="D17" s="5">
        <v>0</v>
      </c>
      <c r="E17" s="5">
        <v>1</v>
      </c>
      <c r="F17" s="5">
        <v>200</v>
      </c>
      <c r="G17" s="5">
        <v>100</v>
      </c>
      <c r="H17" s="5">
        <v>125</v>
      </c>
      <c r="I17" s="5">
        <v>19</v>
      </c>
      <c r="J17" s="5">
        <v>600</v>
      </c>
    </row>
    <row r="18" spans="1:10" x14ac:dyDescent="0.2">
      <c r="A18" s="5" t="s">
        <v>218</v>
      </c>
      <c r="B18" s="5">
        <v>642</v>
      </c>
      <c r="C18" s="5">
        <v>716</v>
      </c>
      <c r="D18" s="5">
        <v>0</v>
      </c>
      <c r="E18" s="5">
        <v>716</v>
      </c>
      <c r="F18" s="5">
        <v>3000</v>
      </c>
      <c r="G18" s="5">
        <v>100</v>
      </c>
      <c r="H18" s="5">
        <v>1400</v>
      </c>
      <c r="I18" s="5">
        <v>10</v>
      </c>
      <c r="J18" s="5">
        <v>633</v>
      </c>
    </row>
    <row r="19" spans="1:10" x14ac:dyDescent="0.2">
      <c r="A19" s="5" t="s">
        <v>366</v>
      </c>
      <c r="B19" s="5">
        <v>10</v>
      </c>
      <c r="C19" s="5">
        <v>43</v>
      </c>
      <c r="D19" s="5">
        <v>0</v>
      </c>
      <c r="E19" s="5">
        <v>43</v>
      </c>
      <c r="F19" s="5">
        <v>1300</v>
      </c>
      <c r="G19" s="5">
        <v>1000</v>
      </c>
      <c r="H19" s="5">
        <v>1150</v>
      </c>
      <c r="I19" s="5">
        <v>10</v>
      </c>
      <c r="J19" s="5">
        <v>8540</v>
      </c>
    </row>
    <row r="20" spans="1:10" x14ac:dyDescent="0.2">
      <c r="A20" s="5" t="s">
        <v>365</v>
      </c>
      <c r="B20" s="5">
        <v>11</v>
      </c>
      <c r="C20" s="5">
        <v>29</v>
      </c>
      <c r="D20" s="5">
        <v>0</v>
      </c>
      <c r="E20" s="5">
        <v>29</v>
      </c>
      <c r="F20" s="5">
        <v>1500</v>
      </c>
      <c r="G20" s="5">
        <v>900</v>
      </c>
      <c r="H20" s="5">
        <v>1200</v>
      </c>
      <c r="I20" s="5">
        <v>10</v>
      </c>
      <c r="J20" s="5">
        <v>12904</v>
      </c>
    </row>
    <row r="21" spans="1:10" x14ac:dyDescent="0.2">
      <c r="A21" s="5" t="s">
        <v>367</v>
      </c>
      <c r="B21" s="5">
        <v>11</v>
      </c>
      <c r="C21" s="5">
        <v>30</v>
      </c>
      <c r="D21" s="5">
        <v>0</v>
      </c>
      <c r="E21" s="5">
        <v>30</v>
      </c>
      <c r="F21" s="5">
        <v>1700</v>
      </c>
      <c r="G21" s="5">
        <v>800</v>
      </c>
      <c r="H21" s="5">
        <v>1250</v>
      </c>
      <c r="I21" s="5">
        <v>14</v>
      </c>
      <c r="J21" s="5">
        <v>12491</v>
      </c>
    </row>
    <row r="22" spans="1:10" x14ac:dyDescent="0.2">
      <c r="A22" s="5" t="s">
        <v>363</v>
      </c>
      <c r="B22" s="5">
        <v>21</v>
      </c>
      <c r="C22" s="5">
        <v>92</v>
      </c>
      <c r="D22" s="5">
        <v>0</v>
      </c>
      <c r="E22" s="5">
        <v>92</v>
      </c>
      <c r="F22" s="5">
        <v>1000</v>
      </c>
      <c r="G22" s="5">
        <v>800</v>
      </c>
      <c r="H22" s="5">
        <v>900</v>
      </c>
      <c r="I22" s="5">
        <v>40</v>
      </c>
      <c r="J22" s="5">
        <v>30000</v>
      </c>
    </row>
    <row r="23" spans="1:10" x14ac:dyDescent="0.2">
      <c r="A23" s="5" t="s">
        <v>364</v>
      </c>
      <c r="B23" s="5">
        <v>31</v>
      </c>
      <c r="C23" s="5">
        <v>112</v>
      </c>
      <c r="D23" s="5">
        <v>0</v>
      </c>
      <c r="E23" s="5">
        <v>112</v>
      </c>
      <c r="F23" s="5">
        <v>1200</v>
      </c>
      <c r="G23" s="5">
        <v>700</v>
      </c>
      <c r="H23" s="5">
        <v>950</v>
      </c>
      <c r="I23" s="5">
        <v>80</v>
      </c>
      <c r="J23" s="5">
        <v>10120</v>
      </c>
    </row>
    <row r="24" spans="1:10" x14ac:dyDescent="0.2">
      <c r="A24" s="5" t="s">
        <v>200</v>
      </c>
      <c r="B24" s="5">
        <v>601</v>
      </c>
      <c r="C24" s="5">
        <v>721</v>
      </c>
      <c r="D24" s="5">
        <v>0</v>
      </c>
      <c r="E24" s="5">
        <v>721</v>
      </c>
      <c r="F24" s="5">
        <v>3000</v>
      </c>
      <c r="G24" s="5">
        <v>100</v>
      </c>
      <c r="H24" s="5">
        <v>1441</v>
      </c>
      <c r="I24" s="5">
        <v>10</v>
      </c>
      <c r="J24" s="5">
        <v>766</v>
      </c>
    </row>
    <row r="25" spans="1:10" x14ac:dyDescent="0.2">
      <c r="A25" s="5" t="s">
        <v>355</v>
      </c>
      <c r="B25" s="5">
        <v>152</v>
      </c>
      <c r="C25" s="5">
        <v>462</v>
      </c>
      <c r="D25" s="5">
        <v>0</v>
      </c>
      <c r="E25" s="5">
        <v>462</v>
      </c>
      <c r="F25" s="5">
        <v>3200</v>
      </c>
      <c r="G25" s="5">
        <v>2000</v>
      </c>
      <c r="H25" s="5">
        <v>2600</v>
      </c>
      <c r="I25" s="5">
        <v>25</v>
      </c>
      <c r="J25" s="5">
        <v>14889</v>
      </c>
    </row>
    <row r="26" spans="1:10" x14ac:dyDescent="0.2">
      <c r="A26" s="5" t="s">
        <v>368</v>
      </c>
      <c r="B26" s="5">
        <v>45</v>
      </c>
      <c r="C26" s="5">
        <v>114</v>
      </c>
      <c r="D26" s="5">
        <v>0</v>
      </c>
      <c r="E26" s="5">
        <v>114</v>
      </c>
      <c r="F26" s="5">
        <v>3000</v>
      </c>
      <c r="G26" s="5">
        <v>1500</v>
      </c>
      <c r="H26" s="5">
        <v>2250</v>
      </c>
      <c r="I26" s="5">
        <v>80</v>
      </c>
      <c r="J26" s="5">
        <v>16645</v>
      </c>
    </row>
    <row r="27" spans="1:10" x14ac:dyDescent="0.2">
      <c r="A27" s="5" t="s">
        <v>323</v>
      </c>
      <c r="B27" s="5">
        <v>194</v>
      </c>
      <c r="C27" s="5">
        <v>986</v>
      </c>
      <c r="D27" s="5">
        <v>0</v>
      </c>
      <c r="E27" s="5">
        <v>986</v>
      </c>
      <c r="F27" s="5">
        <v>17800</v>
      </c>
      <c r="G27" s="5">
        <v>8900</v>
      </c>
      <c r="H27" s="5">
        <v>13350</v>
      </c>
      <c r="I27" s="5">
        <v>5</v>
      </c>
      <c r="J27" s="5">
        <v>71031</v>
      </c>
    </row>
    <row r="28" spans="1:10" x14ac:dyDescent="0.2">
      <c r="A28" s="3" t="s">
        <v>23</v>
      </c>
    </row>
    <row r="29" spans="1:10" x14ac:dyDescent="0.2">
      <c r="A29" s="3" t="s">
        <v>37</v>
      </c>
      <c r="F29" s="3" t="s">
        <v>28</v>
      </c>
    </row>
    <row r="30" spans="1:10" x14ac:dyDescent="0.2">
      <c r="A30" s="3" t="s">
        <v>24</v>
      </c>
      <c r="F30" s="3" t="s">
        <v>26</v>
      </c>
    </row>
    <row r="31" spans="1:10" x14ac:dyDescent="0.2">
      <c r="A31" s="9" t="s">
        <v>25</v>
      </c>
      <c r="F31" s="3" t="s">
        <v>30</v>
      </c>
    </row>
    <row r="34" spans="6:6" x14ac:dyDescent="0.2">
      <c r="F34" s="3" t="s">
        <v>27</v>
      </c>
    </row>
    <row r="35" spans="6:6" x14ac:dyDescent="0.2">
      <c r="F35" s="3" t="s">
        <v>26</v>
      </c>
    </row>
    <row r="36" spans="6:6" x14ac:dyDescent="0.2">
      <c r="F36" s="3" t="s">
        <v>29</v>
      </c>
    </row>
  </sheetData>
  <mergeCells count="2">
    <mergeCell ref="A1:J1"/>
    <mergeCell ref="A2:J2"/>
  </mergeCells>
  <pageMargins left="0.47244094488188981" right="0.47244094488188981" top="0.59" bottom="0.6" header="0.34" footer="0.4"/>
  <pageSetup paperSize="9" orientation="landscape" r:id="rId1"/>
  <headerFooter>
    <oddHeader>&amp;R&amp;"TH SarabunPSK,ตัวหนา"&amp;12ข้อมูลระดับอำเภอ หน้า &amp;P จาก &amp;N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theme="4" tint="-0.249977111117893"/>
  </sheetPr>
  <dimension ref="A1:AD24"/>
  <sheetViews>
    <sheetView view="pageLayout" topLeftCell="A4" zoomScale="70" zoomScaleNormal="100" zoomScalePageLayoutView="70" workbookViewId="0">
      <selection activeCell="AA17" sqref="AA17"/>
    </sheetView>
  </sheetViews>
  <sheetFormatPr defaultColWidth="8.5" defaultRowHeight="18.75" x14ac:dyDescent="0.2"/>
  <cols>
    <col min="1" max="1" width="4.875" style="1" customWidth="1"/>
    <col min="2" max="2" width="9.5" style="1" customWidth="1"/>
    <col min="3" max="30" width="6.5" style="1" customWidth="1"/>
    <col min="31" max="16384" width="8.5" style="1"/>
  </cols>
  <sheetData>
    <row r="1" spans="1:30" s="3" customFormat="1" x14ac:dyDescent="0.2">
      <c r="A1" s="142" t="s">
        <v>51</v>
      </c>
      <c r="B1" s="142"/>
      <c r="C1" s="142" t="s">
        <v>51</v>
      </c>
      <c r="D1" s="142"/>
      <c r="E1" s="142"/>
      <c r="F1" s="142"/>
      <c r="G1" s="142"/>
      <c r="H1" s="142"/>
      <c r="I1" s="142"/>
      <c r="J1" s="142"/>
      <c r="K1" s="142"/>
      <c r="L1" s="142" t="s">
        <v>51</v>
      </c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</row>
    <row r="2" spans="1:30" s="3" customFormat="1" x14ac:dyDescent="0.2">
      <c r="A2" s="142" t="s">
        <v>314</v>
      </c>
      <c r="B2" s="142"/>
      <c r="C2" s="150" t="s">
        <v>52</v>
      </c>
      <c r="D2" s="150"/>
      <c r="E2" s="150"/>
      <c r="F2" s="150"/>
      <c r="G2" s="150"/>
      <c r="H2" s="150"/>
      <c r="I2" s="150"/>
      <c r="J2" s="150"/>
      <c r="K2" s="150"/>
      <c r="L2" s="150" t="s">
        <v>52</v>
      </c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</row>
    <row r="3" spans="1:30" s="52" customFormat="1" x14ac:dyDescent="0.2">
      <c r="A3" s="151" t="s">
        <v>31</v>
      </c>
      <c r="B3" s="152" t="s">
        <v>33</v>
      </c>
      <c r="C3" s="151" t="s">
        <v>17</v>
      </c>
      <c r="D3" s="151"/>
      <c r="E3" s="151"/>
      <c r="F3" s="151"/>
      <c r="G3" s="151"/>
      <c r="H3" s="151"/>
      <c r="I3" s="151"/>
      <c r="J3" s="151"/>
      <c r="K3" s="153"/>
      <c r="L3" s="151" t="s">
        <v>18</v>
      </c>
      <c r="M3" s="151"/>
      <c r="N3" s="151"/>
      <c r="O3" s="151"/>
      <c r="P3" s="151"/>
      <c r="Q3" s="151"/>
      <c r="R3" s="151"/>
      <c r="S3" s="151"/>
      <c r="T3" s="153"/>
      <c r="U3" s="59"/>
      <c r="V3" s="154" t="s">
        <v>19</v>
      </c>
      <c r="W3" s="151"/>
      <c r="X3" s="151"/>
      <c r="Y3" s="151"/>
      <c r="Z3" s="151"/>
      <c r="AA3" s="151"/>
      <c r="AB3" s="151"/>
      <c r="AC3" s="151"/>
      <c r="AD3" s="151"/>
    </row>
    <row r="4" spans="1:30" s="2" customFormat="1" ht="63" x14ac:dyDescent="0.2">
      <c r="A4" s="151"/>
      <c r="B4" s="152"/>
      <c r="C4" s="55" t="s">
        <v>48</v>
      </c>
      <c r="D4" s="55" t="s">
        <v>47</v>
      </c>
      <c r="E4" s="55" t="s">
        <v>53</v>
      </c>
      <c r="F4" s="55" t="s">
        <v>49</v>
      </c>
      <c r="G4" s="55" t="s">
        <v>8</v>
      </c>
      <c r="H4" s="55" t="s">
        <v>9</v>
      </c>
      <c r="I4" s="55" t="s">
        <v>10</v>
      </c>
      <c r="J4" s="55" t="s">
        <v>11</v>
      </c>
      <c r="K4" s="19" t="s">
        <v>12</v>
      </c>
      <c r="L4" s="55" t="s">
        <v>48</v>
      </c>
      <c r="M4" s="55" t="s">
        <v>47</v>
      </c>
      <c r="N4" s="55" t="s">
        <v>53</v>
      </c>
      <c r="O4" s="55" t="s">
        <v>49</v>
      </c>
      <c r="P4" s="55" t="s">
        <v>8</v>
      </c>
      <c r="Q4" s="55" t="s">
        <v>9</v>
      </c>
      <c r="R4" s="55" t="s">
        <v>10</v>
      </c>
      <c r="S4" s="55" t="s">
        <v>11</v>
      </c>
      <c r="T4" s="19" t="s">
        <v>12</v>
      </c>
      <c r="U4" s="60"/>
      <c r="V4" s="18" t="s">
        <v>48</v>
      </c>
      <c r="W4" s="55" t="s">
        <v>47</v>
      </c>
      <c r="X4" s="55" t="s">
        <v>53</v>
      </c>
      <c r="Y4" s="55" t="s">
        <v>49</v>
      </c>
      <c r="Z4" s="55" t="s">
        <v>8</v>
      </c>
      <c r="AA4" s="55" t="s">
        <v>9</v>
      </c>
      <c r="AB4" s="55" t="s">
        <v>10</v>
      </c>
      <c r="AC4" s="55" t="s">
        <v>11</v>
      </c>
      <c r="AD4" s="55" t="s">
        <v>12</v>
      </c>
    </row>
    <row r="5" spans="1:30" x14ac:dyDescent="0.2">
      <c r="A5" s="27">
        <v>1</v>
      </c>
      <c r="B5" s="5">
        <v>272</v>
      </c>
      <c r="C5" s="21"/>
      <c r="D5" s="21"/>
      <c r="E5" s="21"/>
      <c r="F5" s="21"/>
      <c r="G5" s="21"/>
      <c r="H5" s="21"/>
      <c r="I5" s="21"/>
      <c r="J5" s="22"/>
      <c r="K5" s="23"/>
      <c r="L5" s="21">
        <v>10</v>
      </c>
      <c r="M5" s="21">
        <v>80</v>
      </c>
      <c r="N5" s="21">
        <v>80</v>
      </c>
      <c r="O5" s="21"/>
      <c r="P5" s="21">
        <v>800</v>
      </c>
      <c r="Q5" s="21">
        <v>300</v>
      </c>
      <c r="R5" s="21">
        <v>700</v>
      </c>
      <c r="S5" s="22">
        <v>26</v>
      </c>
      <c r="T5" s="23">
        <v>7670</v>
      </c>
      <c r="U5" s="61"/>
      <c r="V5" s="24"/>
      <c r="W5" s="21"/>
      <c r="X5" s="21"/>
      <c r="Y5" s="21"/>
      <c r="Z5" s="21"/>
      <c r="AA5" s="21"/>
      <c r="AB5" s="21"/>
      <c r="AC5" s="21"/>
      <c r="AD5" s="21"/>
    </row>
    <row r="6" spans="1:30" x14ac:dyDescent="0.2">
      <c r="A6" s="27">
        <v>2</v>
      </c>
      <c r="B6" s="5">
        <v>372</v>
      </c>
      <c r="C6" s="21">
        <v>4</v>
      </c>
      <c r="D6" s="21">
        <v>8</v>
      </c>
      <c r="E6" s="21">
        <v>8</v>
      </c>
      <c r="F6" s="21"/>
      <c r="G6" s="21">
        <v>450</v>
      </c>
      <c r="H6" s="21">
        <v>200</v>
      </c>
      <c r="I6" s="21">
        <v>350</v>
      </c>
      <c r="J6" s="21">
        <v>32</v>
      </c>
      <c r="K6" s="25">
        <v>6811</v>
      </c>
      <c r="L6" s="21">
        <v>15</v>
      </c>
      <c r="M6" s="21">
        <v>90</v>
      </c>
      <c r="N6" s="21">
        <v>90</v>
      </c>
      <c r="O6" s="21"/>
      <c r="P6" s="21">
        <v>800</v>
      </c>
      <c r="Q6" s="21">
        <v>300</v>
      </c>
      <c r="R6" s="21">
        <v>700</v>
      </c>
      <c r="S6" s="22">
        <v>26</v>
      </c>
      <c r="T6" s="23">
        <v>7670</v>
      </c>
      <c r="U6" s="62"/>
      <c r="V6" s="24">
        <v>9</v>
      </c>
      <c r="W6" s="21">
        <v>12</v>
      </c>
      <c r="X6" s="21">
        <v>12</v>
      </c>
      <c r="Y6" s="21"/>
      <c r="Z6" s="21">
        <v>1000</v>
      </c>
      <c r="AA6" s="21">
        <v>400</v>
      </c>
      <c r="AB6" s="21">
        <v>850</v>
      </c>
      <c r="AC6" s="21">
        <v>25</v>
      </c>
      <c r="AD6" s="21">
        <v>7670</v>
      </c>
    </row>
    <row r="7" spans="1:30" x14ac:dyDescent="0.2">
      <c r="A7" s="27">
        <v>3</v>
      </c>
      <c r="B7" s="5">
        <v>404</v>
      </c>
      <c r="C7" s="21">
        <v>5</v>
      </c>
      <c r="D7" s="21">
        <v>8</v>
      </c>
      <c r="E7" s="21">
        <v>8</v>
      </c>
      <c r="F7" s="21"/>
      <c r="G7" s="21">
        <v>450</v>
      </c>
      <c r="H7" s="21">
        <v>200</v>
      </c>
      <c r="I7" s="21">
        <v>350</v>
      </c>
      <c r="J7" s="21">
        <v>32</v>
      </c>
      <c r="K7" s="25">
        <v>6811</v>
      </c>
      <c r="L7" s="21">
        <v>10</v>
      </c>
      <c r="M7" s="21">
        <v>85</v>
      </c>
      <c r="N7" s="21">
        <v>85</v>
      </c>
      <c r="O7" s="21"/>
      <c r="P7" s="21">
        <v>800</v>
      </c>
      <c r="Q7" s="21">
        <v>300</v>
      </c>
      <c r="R7" s="21">
        <v>700</v>
      </c>
      <c r="S7" s="22">
        <v>26</v>
      </c>
      <c r="T7" s="23">
        <v>7670</v>
      </c>
      <c r="U7" s="61"/>
      <c r="V7" s="24">
        <v>10</v>
      </c>
      <c r="W7" s="21">
        <v>20</v>
      </c>
      <c r="X7" s="21">
        <v>20</v>
      </c>
      <c r="Y7" s="21"/>
      <c r="Z7" s="21">
        <v>1000</v>
      </c>
      <c r="AA7" s="21">
        <v>400</v>
      </c>
      <c r="AB7" s="21">
        <v>850</v>
      </c>
      <c r="AC7" s="21">
        <v>25</v>
      </c>
      <c r="AD7" s="21">
        <v>7670</v>
      </c>
    </row>
    <row r="8" spans="1:30" x14ac:dyDescent="0.2">
      <c r="A8" s="27">
        <v>4</v>
      </c>
      <c r="B8" s="5">
        <v>437</v>
      </c>
      <c r="C8" s="21">
        <v>5</v>
      </c>
      <c r="D8" s="21">
        <v>5</v>
      </c>
      <c r="E8" s="21">
        <v>5</v>
      </c>
      <c r="F8" s="21"/>
      <c r="G8" s="21">
        <v>450</v>
      </c>
      <c r="H8" s="21">
        <v>200</v>
      </c>
      <c r="I8" s="21">
        <v>350</v>
      </c>
      <c r="J8" s="21">
        <v>32</v>
      </c>
      <c r="K8" s="25">
        <v>6811</v>
      </c>
      <c r="L8" s="21">
        <v>15</v>
      </c>
      <c r="M8" s="21">
        <v>80</v>
      </c>
      <c r="N8" s="21">
        <v>80</v>
      </c>
      <c r="O8" s="21"/>
      <c r="P8" s="21">
        <v>800</v>
      </c>
      <c r="Q8" s="21">
        <v>300</v>
      </c>
      <c r="R8" s="21">
        <v>700</v>
      </c>
      <c r="S8" s="22">
        <v>26</v>
      </c>
      <c r="T8" s="23">
        <v>7670</v>
      </c>
      <c r="U8" s="61"/>
      <c r="V8" s="24">
        <v>8</v>
      </c>
      <c r="W8" s="21">
        <v>15</v>
      </c>
      <c r="X8" s="21">
        <v>15</v>
      </c>
      <c r="Y8" s="21"/>
      <c r="Z8" s="21">
        <v>1000</v>
      </c>
      <c r="AA8" s="21">
        <v>400</v>
      </c>
      <c r="AB8" s="21">
        <v>850</v>
      </c>
      <c r="AC8" s="21">
        <v>25</v>
      </c>
      <c r="AD8" s="21">
        <v>7670</v>
      </c>
    </row>
    <row r="9" spans="1:30" x14ac:dyDescent="0.2">
      <c r="A9" s="27">
        <v>5</v>
      </c>
      <c r="B9" s="5">
        <v>540</v>
      </c>
      <c r="C9" s="21">
        <v>10</v>
      </c>
      <c r="D9" s="21">
        <v>20</v>
      </c>
      <c r="E9" s="21">
        <v>20</v>
      </c>
      <c r="F9" s="21"/>
      <c r="G9" s="21">
        <v>450</v>
      </c>
      <c r="H9" s="21">
        <v>200</v>
      </c>
      <c r="I9" s="21">
        <v>350</v>
      </c>
      <c r="J9" s="21">
        <v>32</v>
      </c>
      <c r="K9" s="25">
        <v>6811</v>
      </c>
      <c r="L9" s="21">
        <v>9</v>
      </c>
      <c r="M9" s="21">
        <v>40</v>
      </c>
      <c r="N9" s="21">
        <v>40</v>
      </c>
      <c r="O9" s="21"/>
      <c r="P9" s="21">
        <v>800</v>
      </c>
      <c r="Q9" s="21">
        <v>300</v>
      </c>
      <c r="R9" s="21">
        <v>700</v>
      </c>
      <c r="S9" s="22">
        <v>26</v>
      </c>
      <c r="T9" s="23">
        <v>7670</v>
      </c>
      <c r="U9" s="61"/>
      <c r="V9" s="24">
        <v>5</v>
      </c>
      <c r="W9" s="21">
        <v>8</v>
      </c>
      <c r="X9" s="21">
        <v>8</v>
      </c>
      <c r="Y9" s="21"/>
      <c r="Z9" s="21">
        <v>1000</v>
      </c>
      <c r="AA9" s="21">
        <v>400</v>
      </c>
      <c r="AB9" s="21">
        <v>850</v>
      </c>
      <c r="AC9" s="21">
        <v>25</v>
      </c>
      <c r="AD9" s="21">
        <v>7670</v>
      </c>
    </row>
    <row r="10" spans="1:30" x14ac:dyDescent="0.2">
      <c r="A10" s="27">
        <v>6</v>
      </c>
      <c r="B10" s="5">
        <v>525</v>
      </c>
      <c r="C10" s="21">
        <v>15</v>
      </c>
      <c r="D10" s="21">
        <v>20</v>
      </c>
      <c r="E10" s="21">
        <v>20</v>
      </c>
      <c r="F10" s="21"/>
      <c r="G10" s="21">
        <v>450</v>
      </c>
      <c r="H10" s="21">
        <v>200</v>
      </c>
      <c r="I10" s="21">
        <v>350</v>
      </c>
      <c r="J10" s="21">
        <v>32</v>
      </c>
      <c r="K10" s="25">
        <v>6811</v>
      </c>
      <c r="L10" s="21">
        <v>19</v>
      </c>
      <c r="M10" s="21">
        <v>110</v>
      </c>
      <c r="N10" s="21">
        <v>110</v>
      </c>
      <c r="O10" s="21"/>
      <c r="P10" s="21">
        <v>800</v>
      </c>
      <c r="Q10" s="21">
        <v>300</v>
      </c>
      <c r="R10" s="21">
        <v>700</v>
      </c>
      <c r="S10" s="22">
        <v>26</v>
      </c>
      <c r="T10" s="23">
        <v>7670</v>
      </c>
      <c r="U10" s="61"/>
      <c r="V10" s="24">
        <v>10</v>
      </c>
      <c r="W10" s="21">
        <v>4</v>
      </c>
      <c r="X10" s="21">
        <v>4</v>
      </c>
      <c r="Y10" s="21"/>
      <c r="Z10" s="21">
        <v>1000</v>
      </c>
      <c r="AA10" s="21">
        <v>400</v>
      </c>
      <c r="AB10" s="21">
        <v>850</v>
      </c>
      <c r="AC10" s="21">
        <v>25</v>
      </c>
      <c r="AD10" s="21">
        <v>7670</v>
      </c>
    </row>
    <row r="11" spans="1:30" x14ac:dyDescent="0.2">
      <c r="A11" s="27">
        <v>7</v>
      </c>
      <c r="B11" s="5">
        <v>580</v>
      </c>
      <c r="C11" s="21">
        <v>20</v>
      </c>
      <c r="D11" s="21">
        <v>80</v>
      </c>
      <c r="E11" s="21">
        <v>80</v>
      </c>
      <c r="F11" s="21"/>
      <c r="G11" s="21">
        <v>450</v>
      </c>
      <c r="H11" s="21">
        <v>200</v>
      </c>
      <c r="I11" s="21">
        <v>350</v>
      </c>
      <c r="J11" s="21">
        <v>32</v>
      </c>
      <c r="K11" s="25">
        <v>6811</v>
      </c>
      <c r="L11" s="21">
        <v>42</v>
      </c>
      <c r="M11" s="21">
        <v>85</v>
      </c>
      <c r="N11" s="21">
        <v>85</v>
      </c>
      <c r="O11" s="21"/>
      <c r="P11" s="21">
        <v>800</v>
      </c>
      <c r="Q11" s="21">
        <v>300</v>
      </c>
      <c r="R11" s="21">
        <v>700</v>
      </c>
      <c r="S11" s="22">
        <v>26</v>
      </c>
      <c r="T11" s="23">
        <v>7670</v>
      </c>
      <c r="U11" s="61"/>
      <c r="V11" s="24">
        <v>32</v>
      </c>
      <c r="W11" s="21">
        <v>4</v>
      </c>
      <c r="X11" s="21">
        <v>4</v>
      </c>
      <c r="Y11" s="21"/>
      <c r="Z11" s="21">
        <v>1000</v>
      </c>
      <c r="AA11" s="21">
        <v>400</v>
      </c>
      <c r="AB11" s="21">
        <v>850</v>
      </c>
      <c r="AC11" s="21">
        <v>25</v>
      </c>
      <c r="AD11" s="21">
        <v>7670</v>
      </c>
    </row>
    <row r="12" spans="1:30" x14ac:dyDescent="0.2">
      <c r="A12" s="27">
        <v>8</v>
      </c>
      <c r="B12" s="5">
        <v>557</v>
      </c>
      <c r="C12" s="21">
        <v>5</v>
      </c>
      <c r="D12" s="21">
        <v>10</v>
      </c>
      <c r="E12" s="21">
        <v>10</v>
      </c>
      <c r="F12" s="21"/>
      <c r="G12" s="21">
        <v>450</v>
      </c>
      <c r="H12" s="21">
        <v>200</v>
      </c>
      <c r="I12" s="21">
        <v>350</v>
      </c>
      <c r="J12" s="21">
        <v>32</v>
      </c>
      <c r="K12" s="25">
        <v>6811</v>
      </c>
      <c r="L12" s="21">
        <v>12</v>
      </c>
      <c r="M12" s="21">
        <v>90</v>
      </c>
      <c r="N12" s="21">
        <v>90</v>
      </c>
      <c r="O12" s="21"/>
      <c r="P12" s="21">
        <v>800</v>
      </c>
      <c r="Q12" s="21">
        <v>300</v>
      </c>
      <c r="R12" s="21">
        <v>700</v>
      </c>
      <c r="S12" s="22">
        <v>26</v>
      </c>
      <c r="T12" s="23">
        <v>7670</v>
      </c>
      <c r="U12" s="61"/>
      <c r="V12" s="24"/>
      <c r="W12" s="21"/>
      <c r="X12" s="21"/>
      <c r="Y12" s="21"/>
      <c r="Z12" s="21"/>
      <c r="AA12" s="21"/>
      <c r="AB12" s="21"/>
      <c r="AC12" s="21"/>
      <c r="AD12" s="21"/>
    </row>
    <row r="13" spans="1:30" x14ac:dyDescent="0.2">
      <c r="A13" s="27">
        <v>9</v>
      </c>
      <c r="B13" s="5">
        <v>626</v>
      </c>
      <c r="C13" s="21">
        <v>25</v>
      </c>
      <c r="D13" s="21">
        <v>70</v>
      </c>
      <c r="E13" s="21">
        <v>70</v>
      </c>
      <c r="F13" s="21"/>
      <c r="G13" s="21">
        <v>450</v>
      </c>
      <c r="H13" s="21">
        <v>200</v>
      </c>
      <c r="I13" s="21">
        <v>350</v>
      </c>
      <c r="J13" s="21">
        <v>32</v>
      </c>
      <c r="K13" s="25">
        <v>6811</v>
      </c>
      <c r="L13" s="21">
        <v>25</v>
      </c>
      <c r="M13" s="21">
        <v>150</v>
      </c>
      <c r="N13" s="21">
        <v>150</v>
      </c>
      <c r="O13" s="21"/>
      <c r="P13" s="21">
        <v>800</v>
      </c>
      <c r="Q13" s="21">
        <v>300</v>
      </c>
      <c r="R13" s="21">
        <v>700</v>
      </c>
      <c r="S13" s="22">
        <v>26</v>
      </c>
      <c r="T13" s="23">
        <v>7670</v>
      </c>
      <c r="U13" s="61"/>
      <c r="V13" s="24">
        <v>10</v>
      </c>
      <c r="W13" s="21">
        <v>20</v>
      </c>
      <c r="X13" s="21">
        <v>20</v>
      </c>
      <c r="Y13" s="21"/>
      <c r="Z13" s="21">
        <v>1000</v>
      </c>
      <c r="AA13" s="21">
        <v>400</v>
      </c>
      <c r="AB13" s="21">
        <v>850</v>
      </c>
      <c r="AC13" s="21">
        <v>25</v>
      </c>
      <c r="AD13" s="21">
        <v>7670</v>
      </c>
    </row>
    <row r="14" spans="1:30" x14ac:dyDescent="0.2">
      <c r="A14" s="27">
        <v>10</v>
      </c>
      <c r="B14" s="5">
        <v>585</v>
      </c>
      <c r="C14" s="21">
        <v>25</v>
      </c>
      <c r="D14" s="21">
        <v>40</v>
      </c>
      <c r="E14" s="21">
        <v>40</v>
      </c>
      <c r="F14" s="21"/>
      <c r="G14" s="21">
        <v>450</v>
      </c>
      <c r="H14" s="21">
        <v>200</v>
      </c>
      <c r="I14" s="21">
        <v>350</v>
      </c>
      <c r="J14" s="21">
        <v>32</v>
      </c>
      <c r="K14" s="25">
        <v>6811</v>
      </c>
      <c r="L14" s="21">
        <v>19</v>
      </c>
      <c r="M14" s="21">
        <v>115</v>
      </c>
      <c r="N14" s="21">
        <v>115</v>
      </c>
      <c r="O14" s="21"/>
      <c r="P14" s="21">
        <v>800</v>
      </c>
      <c r="Q14" s="21">
        <v>300</v>
      </c>
      <c r="R14" s="21">
        <v>700</v>
      </c>
      <c r="S14" s="22">
        <v>26</v>
      </c>
      <c r="T14" s="23">
        <v>7670</v>
      </c>
      <c r="U14" s="61"/>
      <c r="V14" s="24">
        <v>15</v>
      </c>
      <c r="W14" s="21">
        <v>15</v>
      </c>
      <c r="X14" s="21">
        <v>15</v>
      </c>
      <c r="Y14" s="21"/>
      <c r="Z14" s="21">
        <v>1000</v>
      </c>
      <c r="AA14" s="21">
        <v>400</v>
      </c>
      <c r="AB14" s="21">
        <v>850</v>
      </c>
      <c r="AC14" s="21">
        <v>25</v>
      </c>
      <c r="AD14" s="21">
        <v>7670</v>
      </c>
    </row>
    <row r="15" spans="1:30" x14ac:dyDescent="0.2">
      <c r="A15" s="27"/>
      <c r="B15" s="28"/>
      <c r="C15" s="21"/>
      <c r="D15" s="21"/>
      <c r="E15" s="21"/>
      <c r="F15" s="21"/>
      <c r="G15" s="21"/>
      <c r="H15" s="21"/>
      <c r="I15" s="21"/>
      <c r="J15" s="21"/>
      <c r="K15" s="23"/>
      <c r="L15" s="21"/>
      <c r="M15" s="21"/>
      <c r="N15" s="21"/>
      <c r="O15" s="21"/>
      <c r="P15" s="21"/>
      <c r="Q15" s="21"/>
      <c r="R15" s="21"/>
      <c r="S15" s="21"/>
      <c r="T15" s="23"/>
      <c r="U15" s="61"/>
      <c r="V15" s="24"/>
      <c r="W15" s="21"/>
      <c r="X15" s="21"/>
      <c r="Y15" s="21"/>
      <c r="Z15" s="21"/>
      <c r="AA15" s="21"/>
      <c r="AB15" s="21"/>
      <c r="AC15" s="21"/>
      <c r="AD15" s="21"/>
    </row>
    <row r="16" spans="1:30" x14ac:dyDescent="0.2">
      <c r="A16" s="27"/>
      <c r="B16" s="28"/>
      <c r="C16" s="21"/>
      <c r="D16" s="21"/>
      <c r="E16" s="21"/>
      <c r="F16" s="21"/>
      <c r="G16" s="21"/>
      <c r="H16" s="21"/>
      <c r="I16" s="21"/>
      <c r="J16" s="21"/>
      <c r="K16" s="23"/>
      <c r="L16" s="21"/>
      <c r="M16" s="21"/>
      <c r="N16" s="21"/>
      <c r="O16" s="21"/>
      <c r="P16" s="21"/>
      <c r="Q16" s="21"/>
      <c r="R16" s="21"/>
      <c r="S16" s="21"/>
      <c r="T16" s="23"/>
      <c r="U16" s="61"/>
      <c r="V16" s="24"/>
      <c r="W16" s="21"/>
      <c r="X16" s="21"/>
      <c r="Y16" s="21"/>
      <c r="Z16" s="21"/>
      <c r="AA16" s="21"/>
      <c r="AB16" s="21"/>
      <c r="AC16" s="21"/>
      <c r="AD16" s="21"/>
    </row>
    <row r="17" spans="1:30" x14ac:dyDescent="0.2">
      <c r="A17" s="27"/>
      <c r="B17" s="28"/>
      <c r="C17" s="21"/>
      <c r="D17" s="21"/>
      <c r="E17" s="21"/>
      <c r="F17" s="21"/>
      <c r="G17" s="21"/>
      <c r="H17" s="21"/>
      <c r="I17" s="21"/>
      <c r="J17" s="21"/>
      <c r="K17" s="23"/>
      <c r="L17" s="21"/>
      <c r="M17" s="21"/>
      <c r="N17" s="21"/>
      <c r="O17" s="21"/>
      <c r="P17" s="21"/>
      <c r="Q17" s="21"/>
      <c r="R17" s="21"/>
      <c r="S17" s="21"/>
      <c r="T17" s="23"/>
      <c r="U17" s="61"/>
      <c r="V17" s="24"/>
      <c r="W17" s="21"/>
      <c r="X17" s="21"/>
      <c r="Y17" s="21"/>
      <c r="Z17" s="21"/>
      <c r="AA17" s="21"/>
      <c r="AB17" s="21"/>
      <c r="AC17" s="21"/>
      <c r="AD17" s="21"/>
    </row>
    <row r="18" spans="1:30" x14ac:dyDescent="0.2">
      <c r="A18" s="27"/>
      <c r="B18" s="28"/>
      <c r="C18" s="21"/>
      <c r="D18" s="21"/>
      <c r="E18" s="21"/>
      <c r="F18" s="21"/>
      <c r="G18" s="21"/>
      <c r="H18" s="21"/>
      <c r="I18" s="21"/>
      <c r="J18" s="21"/>
      <c r="K18" s="23"/>
      <c r="L18" s="21"/>
      <c r="M18" s="21"/>
      <c r="N18" s="21"/>
      <c r="O18" s="21"/>
      <c r="P18" s="21"/>
      <c r="Q18" s="21"/>
      <c r="R18" s="21"/>
      <c r="S18" s="21"/>
      <c r="T18" s="23"/>
      <c r="U18" s="61"/>
      <c r="V18" s="24"/>
      <c r="W18" s="21"/>
      <c r="X18" s="21"/>
      <c r="Y18" s="21"/>
      <c r="Z18" s="21"/>
      <c r="AA18" s="21"/>
      <c r="AB18" s="21"/>
      <c r="AC18" s="21"/>
      <c r="AD18" s="21"/>
    </row>
    <row r="19" spans="1:30" s="3" customFormat="1" x14ac:dyDescent="0.2">
      <c r="A19" s="26" t="s">
        <v>36</v>
      </c>
      <c r="B19" s="29">
        <f>SUM(B5:B18)</f>
        <v>4898</v>
      </c>
      <c r="C19" s="29">
        <f>SUM(C5:C18)</f>
        <v>114</v>
      </c>
      <c r="D19" s="29">
        <f>SUM(D5:D18)</f>
        <v>261</v>
      </c>
      <c r="E19" s="29">
        <f>SUM(E5:E18)</f>
        <v>261</v>
      </c>
      <c r="F19" s="29">
        <f>SUM(F5:F18)</f>
        <v>0</v>
      </c>
      <c r="G19" s="30">
        <f>AVERAGE(G5:G18)</f>
        <v>450</v>
      </c>
      <c r="H19" s="30">
        <f>AVERAGE(H5:H18)</f>
        <v>200</v>
      </c>
      <c r="I19" s="30">
        <f>AVERAGE(I5:I18)</f>
        <v>350</v>
      </c>
      <c r="J19" s="30">
        <f>AVERAGE(J5:J18)</f>
        <v>32</v>
      </c>
      <c r="K19" s="31">
        <f>AVERAGE(K5:K18)</f>
        <v>6811</v>
      </c>
      <c r="L19" s="29">
        <f>SUM(L5:L18)</f>
        <v>176</v>
      </c>
      <c r="M19" s="29">
        <f>SUM(M5:M18)</f>
        <v>925</v>
      </c>
      <c r="N19" s="29">
        <f>SUM(N5:N18)</f>
        <v>925</v>
      </c>
      <c r="O19" s="29">
        <f>SUM(O5:O18)</f>
        <v>0</v>
      </c>
      <c r="P19" s="30">
        <f>AVERAGE(P5:P18)</f>
        <v>800</v>
      </c>
      <c r="Q19" s="30">
        <f>AVERAGE(Q5:Q18)</f>
        <v>300</v>
      </c>
      <c r="R19" s="30">
        <f>AVERAGE(R5:R18)</f>
        <v>700</v>
      </c>
      <c r="S19" s="30">
        <f>AVERAGE(S5:S18)</f>
        <v>26</v>
      </c>
      <c r="T19" s="31">
        <f>AVERAGE(T5:T18)</f>
        <v>7670</v>
      </c>
      <c r="U19" s="63"/>
      <c r="V19" s="32">
        <f>SUM(V5:V18)</f>
        <v>99</v>
      </c>
      <c r="W19" s="32">
        <f>SUM(W5:W18)</f>
        <v>98</v>
      </c>
      <c r="X19" s="32">
        <f>SUM(X5:X18)</f>
        <v>98</v>
      </c>
      <c r="Y19" s="32">
        <f>SUM(Y5:Y18)</f>
        <v>0</v>
      </c>
      <c r="Z19" s="30">
        <f>AVERAGE(Z5:Z18)</f>
        <v>1000</v>
      </c>
      <c r="AA19" s="30">
        <f>AVERAGE(AA5:AA18)</f>
        <v>400</v>
      </c>
      <c r="AB19" s="30">
        <f>AVERAGE(AB5:AB18)</f>
        <v>850</v>
      </c>
      <c r="AC19" s="30">
        <f t="shared" ref="AC19" si="0">AVERAGE(AC5:AC18)</f>
        <v>25</v>
      </c>
      <c r="AD19" s="30">
        <f>AVERAGE(AD5:AD18)</f>
        <v>7670</v>
      </c>
    </row>
    <row r="20" spans="1:30" x14ac:dyDescent="0.2">
      <c r="A20" s="9"/>
      <c r="C20" s="36" t="s">
        <v>23</v>
      </c>
      <c r="D20" s="34" t="s">
        <v>54</v>
      </c>
      <c r="J20" s="35" t="s">
        <v>57</v>
      </c>
      <c r="K20" s="9"/>
      <c r="L20" s="36" t="s">
        <v>23</v>
      </c>
      <c r="M20" s="34" t="s">
        <v>54</v>
      </c>
      <c r="S20" s="35" t="s">
        <v>57</v>
      </c>
      <c r="T20" s="9"/>
      <c r="U20" s="9"/>
      <c r="Y20" s="9"/>
      <c r="Z20" s="35" t="s">
        <v>41</v>
      </c>
    </row>
    <row r="21" spans="1:30" x14ac:dyDescent="0.2">
      <c r="A21" s="34"/>
      <c r="H21" s="12"/>
      <c r="Q21" s="12"/>
      <c r="Y21" s="12"/>
    </row>
    <row r="22" spans="1:30" x14ac:dyDescent="0.2">
      <c r="A22" s="35"/>
      <c r="D22" s="3"/>
      <c r="H22" s="3"/>
      <c r="M22" s="3"/>
      <c r="Q22" s="3"/>
      <c r="V22" s="3"/>
      <c r="Y22" s="3"/>
    </row>
    <row r="23" spans="1:30" x14ac:dyDescent="0.2">
      <c r="A23" s="35"/>
      <c r="D23" s="3"/>
      <c r="H23" s="3"/>
      <c r="M23" s="3"/>
      <c r="Q23" s="3"/>
      <c r="V23" s="3"/>
      <c r="Y23" s="3"/>
    </row>
    <row r="24" spans="1:30" x14ac:dyDescent="0.2">
      <c r="D24" s="3"/>
      <c r="M24" s="3"/>
      <c r="V24" s="3"/>
    </row>
  </sheetData>
  <mergeCells count="11">
    <mergeCell ref="C3:K3"/>
    <mergeCell ref="L3:T3"/>
    <mergeCell ref="V3:AD3"/>
    <mergeCell ref="A3:A4"/>
    <mergeCell ref="B3:B4"/>
    <mergeCell ref="L2:AD2"/>
    <mergeCell ref="A2:B2"/>
    <mergeCell ref="C2:K2"/>
    <mergeCell ref="L1:AD1"/>
    <mergeCell ref="A1:B1"/>
    <mergeCell ref="C1:K1"/>
  </mergeCells>
  <pageMargins left="0.27559055118110237" right="0.27559055118110237" top="0.39370078740157483" bottom="0.39370078740157483" header="0.15748031496062992" footer="0"/>
  <pageSetup paperSize="9" orientation="landscape" r:id="rId1"/>
  <headerFooter>
    <oddHeader>&amp;R&amp;"TH SarabunPSK,Bold"&amp;12พืช ตำบล...... หน้า &amp;P จาก 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4"/>
  </sheetPr>
  <dimension ref="A1:J23"/>
  <sheetViews>
    <sheetView view="pageLayout" topLeftCell="A4" zoomScaleNormal="100" workbookViewId="0">
      <selection activeCell="A8" sqref="A8:J14"/>
    </sheetView>
  </sheetViews>
  <sheetFormatPr defaultColWidth="8.5" defaultRowHeight="18.75" x14ac:dyDescent="0.2"/>
  <cols>
    <col min="1" max="1" width="19.5" style="1" customWidth="1"/>
    <col min="2" max="10" width="11.75" style="1" customWidth="1"/>
    <col min="11" max="11" width="8.75" style="1" customWidth="1"/>
    <col min="12" max="16384" width="8.5" style="1"/>
  </cols>
  <sheetData>
    <row r="1" spans="1:10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x14ac:dyDescent="0.2">
      <c r="A2" s="142" t="s">
        <v>282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s="8" customFormat="1" x14ac:dyDescent="0.2">
      <c r="A3" s="7" t="s">
        <v>283</v>
      </c>
      <c r="B3" s="7"/>
      <c r="C3" s="7"/>
      <c r="G3" s="7"/>
      <c r="H3" s="7" t="s">
        <v>287</v>
      </c>
      <c r="J3" s="7"/>
    </row>
    <row r="4" spans="1:10" s="8" customFormat="1" x14ac:dyDescent="0.2">
      <c r="A4" s="7" t="s">
        <v>284</v>
      </c>
      <c r="B4" s="7"/>
      <c r="C4" s="7"/>
      <c r="F4" s="7"/>
      <c r="G4" s="7"/>
      <c r="H4" s="7" t="s">
        <v>288</v>
      </c>
      <c r="J4" s="7"/>
    </row>
    <row r="5" spans="1:10" s="8" customFormat="1" x14ac:dyDescent="0.2">
      <c r="A5" s="7" t="s">
        <v>285</v>
      </c>
      <c r="B5" s="7"/>
      <c r="C5" s="7"/>
      <c r="E5" s="7"/>
      <c r="F5" s="7"/>
      <c r="G5" s="7"/>
      <c r="I5" s="7"/>
      <c r="J5" s="7"/>
    </row>
    <row r="6" spans="1:10" s="8" customFormat="1" x14ac:dyDescent="0.2">
      <c r="A6" s="7" t="s">
        <v>286</v>
      </c>
      <c r="B6" s="7"/>
      <c r="C6" s="7"/>
      <c r="F6" s="7"/>
      <c r="G6" s="7"/>
      <c r="J6" s="7"/>
    </row>
    <row r="7" spans="1:10" s="8" customFormat="1" x14ac:dyDescent="0.2">
      <c r="A7" s="7" t="s">
        <v>21</v>
      </c>
      <c r="B7" s="7"/>
      <c r="C7" s="7"/>
      <c r="F7" s="7"/>
      <c r="G7" s="7"/>
      <c r="J7" s="7"/>
    </row>
    <row r="8" spans="1:10" s="2" customFormat="1" ht="37.5" x14ac:dyDescent="0.2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</row>
    <row r="9" spans="1:10" x14ac:dyDescent="0.2">
      <c r="A9" s="5" t="s">
        <v>13</v>
      </c>
      <c r="B9" s="5">
        <v>205</v>
      </c>
      <c r="C9" s="5">
        <v>4700</v>
      </c>
      <c r="D9" s="5"/>
      <c r="E9" s="5">
        <v>4700</v>
      </c>
      <c r="F9" s="5">
        <v>800</v>
      </c>
      <c r="G9" s="5">
        <v>650</v>
      </c>
      <c r="H9" s="5">
        <v>725</v>
      </c>
      <c r="I9" s="5">
        <v>15</v>
      </c>
      <c r="J9" s="5">
        <v>3500</v>
      </c>
    </row>
    <row r="10" spans="1:10" x14ac:dyDescent="0.2">
      <c r="A10" s="5" t="s">
        <v>14</v>
      </c>
      <c r="B10" s="5">
        <v>205</v>
      </c>
      <c r="C10" s="5">
        <v>4700</v>
      </c>
      <c r="D10" s="5">
        <v>618</v>
      </c>
      <c r="E10" s="5">
        <v>4082</v>
      </c>
      <c r="F10" s="5">
        <v>500</v>
      </c>
      <c r="G10" s="5">
        <v>0</v>
      </c>
      <c r="H10" s="5">
        <v>400</v>
      </c>
      <c r="I10" s="5">
        <v>15</v>
      </c>
      <c r="J10" s="5">
        <v>3500</v>
      </c>
    </row>
    <row r="11" spans="1:10" x14ac:dyDescent="0.2">
      <c r="A11" s="5" t="s">
        <v>16</v>
      </c>
      <c r="B11" s="5">
        <v>1</v>
      </c>
      <c r="C11" s="5">
        <v>2</v>
      </c>
      <c r="D11" s="5"/>
      <c r="E11" s="5">
        <v>2</v>
      </c>
      <c r="F11" s="5">
        <v>500</v>
      </c>
      <c r="G11" s="5">
        <v>200</v>
      </c>
      <c r="H11" s="5">
        <v>423</v>
      </c>
      <c r="I11" s="5">
        <v>40</v>
      </c>
      <c r="J11" s="5">
        <v>8500</v>
      </c>
    </row>
    <row r="12" spans="1:10" x14ac:dyDescent="0.2">
      <c r="A12" s="5" t="s">
        <v>17</v>
      </c>
      <c r="B12" s="5">
        <v>62</v>
      </c>
      <c r="C12" s="5">
        <v>78</v>
      </c>
      <c r="D12" s="5"/>
      <c r="E12" s="5">
        <v>78</v>
      </c>
      <c r="F12" s="5">
        <v>400</v>
      </c>
      <c r="G12" s="5">
        <v>150</v>
      </c>
      <c r="H12" s="5">
        <v>210</v>
      </c>
      <c r="I12" s="5">
        <v>35</v>
      </c>
      <c r="J12" s="5">
        <v>6811</v>
      </c>
    </row>
    <row r="13" spans="1:10" x14ac:dyDescent="0.2">
      <c r="A13" s="5" t="s">
        <v>18</v>
      </c>
      <c r="B13" s="5">
        <v>126</v>
      </c>
      <c r="C13" s="5">
        <v>642</v>
      </c>
      <c r="D13" s="5"/>
      <c r="E13" s="5">
        <v>642</v>
      </c>
      <c r="F13" s="5">
        <v>800</v>
      </c>
      <c r="G13" s="5">
        <v>200</v>
      </c>
      <c r="H13" s="5">
        <v>600</v>
      </c>
      <c r="I13" s="5">
        <v>26</v>
      </c>
      <c r="J13" s="5">
        <v>7670</v>
      </c>
    </row>
    <row r="14" spans="1:10" x14ac:dyDescent="0.2">
      <c r="A14" s="5" t="s">
        <v>19</v>
      </c>
      <c r="B14" s="5">
        <v>63</v>
      </c>
      <c r="C14" s="5">
        <v>39</v>
      </c>
      <c r="D14" s="5"/>
      <c r="E14" s="5">
        <v>39</v>
      </c>
      <c r="F14" s="5">
        <v>1000</v>
      </c>
      <c r="G14" s="5">
        <v>400</v>
      </c>
      <c r="H14" s="5">
        <v>700</v>
      </c>
      <c r="I14" s="5">
        <v>25</v>
      </c>
      <c r="J14" s="5">
        <v>7670</v>
      </c>
    </row>
    <row r="15" spans="1:10" x14ac:dyDescent="0.2">
      <c r="A15" s="3" t="s">
        <v>23</v>
      </c>
    </row>
    <row r="16" spans="1:10" x14ac:dyDescent="0.2">
      <c r="A16" s="3" t="s">
        <v>37</v>
      </c>
      <c r="F16" s="3" t="s">
        <v>28</v>
      </c>
    </row>
    <row r="17" spans="1:6" x14ac:dyDescent="0.2">
      <c r="A17" s="3" t="s">
        <v>24</v>
      </c>
      <c r="F17" s="3" t="s">
        <v>26</v>
      </c>
    </row>
    <row r="18" spans="1:6" x14ac:dyDescent="0.2">
      <c r="A18" s="9" t="s">
        <v>25</v>
      </c>
      <c r="F18" s="3" t="s">
        <v>30</v>
      </c>
    </row>
    <row r="19" spans="1:6" x14ac:dyDescent="0.2">
      <c r="A19" s="9"/>
    </row>
    <row r="21" spans="1:6" x14ac:dyDescent="0.2">
      <c r="F21" s="3" t="s">
        <v>27</v>
      </c>
    </row>
    <row r="22" spans="1:6" x14ac:dyDescent="0.2">
      <c r="F22" s="3" t="s">
        <v>26</v>
      </c>
    </row>
    <row r="23" spans="1:6" x14ac:dyDescent="0.2">
      <c r="F23" s="3" t="s">
        <v>29</v>
      </c>
    </row>
  </sheetData>
  <mergeCells count="2">
    <mergeCell ref="A1:J1"/>
    <mergeCell ref="A2:J2"/>
  </mergeCells>
  <pageMargins left="0.47244094488188981" right="0.47244094488188981" top="0.47244094488188981" bottom="0.39370078740157483" header="0.15748031496062992" footer="0"/>
  <pageSetup paperSize="9" orientation="landscape" r:id="rId1"/>
  <headerFooter>
    <oddHeader>&amp;R&amp;"TH SarabunPSK,Bold"&amp;12ข้อมูลระดับตำบล หน้า &amp;P จาก 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4"/>
  </sheetPr>
  <dimension ref="A1:Y23"/>
  <sheetViews>
    <sheetView view="pageLayout" zoomScaleNormal="100" workbookViewId="0">
      <selection activeCell="D6" sqref="D6:D12"/>
    </sheetView>
  </sheetViews>
  <sheetFormatPr defaultColWidth="8.5" defaultRowHeight="18.75" x14ac:dyDescent="0.2"/>
  <cols>
    <col min="1" max="1" width="5.125" style="1" customWidth="1"/>
    <col min="2" max="2" width="16.5" style="1" customWidth="1"/>
    <col min="3" max="3" width="14.125" style="1" customWidth="1"/>
    <col min="4" max="7" width="16.5" style="1" customWidth="1"/>
    <col min="8" max="9" width="13.25" style="1" customWidth="1"/>
    <col min="10" max="10" width="6.5" style="1" customWidth="1"/>
    <col min="11" max="11" width="15.125" style="1" customWidth="1"/>
    <col min="12" max="20" width="11.75" style="1" customWidth="1"/>
    <col min="21" max="16384" width="8.5" style="1"/>
  </cols>
  <sheetData>
    <row r="1" spans="1:25" s="3" customFormat="1" x14ac:dyDescent="0.2">
      <c r="A1" s="142" t="s">
        <v>50</v>
      </c>
      <c r="B1" s="142"/>
      <c r="C1" s="142"/>
      <c r="D1" s="142"/>
      <c r="E1" s="142"/>
      <c r="F1" s="142"/>
      <c r="G1" s="142"/>
      <c r="H1" s="142"/>
      <c r="I1" s="14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5" s="3" customFormat="1" x14ac:dyDescent="0.2">
      <c r="A2" s="145" t="s">
        <v>289</v>
      </c>
      <c r="B2" s="145"/>
      <c r="C2" s="145"/>
      <c r="D2" s="145"/>
      <c r="E2" s="145"/>
      <c r="F2" s="145"/>
      <c r="G2" s="145"/>
      <c r="H2" s="145"/>
      <c r="I2" s="145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5" s="3" customFormat="1" ht="14.1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5" s="52" customFormat="1" x14ac:dyDescent="0.2">
      <c r="A4" s="146" t="s">
        <v>31</v>
      </c>
      <c r="B4" s="148" t="s">
        <v>38</v>
      </c>
      <c r="C4" s="146" t="s">
        <v>32</v>
      </c>
      <c r="D4" s="149" t="s">
        <v>33</v>
      </c>
      <c r="E4" s="149"/>
      <c r="F4" s="149" t="s">
        <v>34</v>
      </c>
      <c r="G4" s="149"/>
      <c r="H4" s="54" t="s">
        <v>1</v>
      </c>
      <c r="I4" s="10" t="s">
        <v>2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53"/>
      <c r="V4" s="53"/>
      <c r="W4" s="53"/>
      <c r="X4" s="53"/>
      <c r="Y4" s="53"/>
    </row>
    <row r="5" spans="1:25" s="52" customFormat="1" x14ac:dyDescent="0.2">
      <c r="A5" s="147"/>
      <c r="B5" s="146"/>
      <c r="C5" s="147"/>
      <c r="D5" s="10" t="s">
        <v>39</v>
      </c>
      <c r="E5" s="10" t="s">
        <v>40</v>
      </c>
      <c r="F5" s="10" t="s">
        <v>39</v>
      </c>
      <c r="G5" s="10" t="s">
        <v>40</v>
      </c>
      <c r="H5" s="10" t="s">
        <v>35</v>
      </c>
      <c r="I5" s="10" t="s">
        <v>35</v>
      </c>
      <c r="J5" s="13"/>
      <c r="K5" s="13"/>
      <c r="L5" s="16"/>
      <c r="M5" s="16"/>
      <c r="N5" s="16"/>
      <c r="O5" s="16"/>
      <c r="P5" s="16"/>
      <c r="Q5" s="16"/>
      <c r="R5" s="16"/>
      <c r="S5" s="16"/>
      <c r="T5" s="16"/>
      <c r="U5" s="53"/>
      <c r="V5" s="53"/>
      <c r="W5" s="53"/>
      <c r="X5" s="53"/>
      <c r="Y5" s="53"/>
    </row>
    <row r="6" spans="1:25" x14ac:dyDescent="0.2">
      <c r="A6" s="5">
        <v>1</v>
      </c>
      <c r="B6" s="5" t="s">
        <v>290</v>
      </c>
      <c r="C6" s="5">
        <v>1865</v>
      </c>
      <c r="D6" s="5">
        <v>1381</v>
      </c>
      <c r="E6" s="5"/>
      <c r="F6" s="5">
        <v>1361</v>
      </c>
      <c r="G6" s="5"/>
      <c r="H6" s="5">
        <v>181</v>
      </c>
      <c r="I6" s="5">
        <v>64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x14ac:dyDescent="0.2">
      <c r="A7" s="5">
        <v>2</v>
      </c>
      <c r="B7" s="5" t="s">
        <v>290</v>
      </c>
      <c r="C7" s="5">
        <v>1977</v>
      </c>
      <c r="D7" s="5">
        <v>1499</v>
      </c>
      <c r="E7" s="5"/>
      <c r="F7" s="5">
        <v>1483</v>
      </c>
      <c r="G7" s="5"/>
      <c r="H7" s="5">
        <v>226</v>
      </c>
      <c r="I7" s="5">
        <v>99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x14ac:dyDescent="0.2">
      <c r="A8" s="5">
        <v>3</v>
      </c>
      <c r="B8" s="5" t="s">
        <v>291</v>
      </c>
      <c r="C8" s="5">
        <v>610</v>
      </c>
      <c r="D8" s="5">
        <v>361</v>
      </c>
      <c r="E8" s="5"/>
      <c r="F8" s="5">
        <v>339</v>
      </c>
      <c r="G8" s="5"/>
      <c r="H8" s="5">
        <v>95</v>
      </c>
      <c r="I8" s="5">
        <v>46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x14ac:dyDescent="0.2">
      <c r="A9" s="5">
        <v>4</v>
      </c>
      <c r="B9" s="5" t="s">
        <v>292</v>
      </c>
      <c r="C9" s="5">
        <v>860</v>
      </c>
      <c r="D9" s="5">
        <v>511</v>
      </c>
      <c r="E9" s="5"/>
      <c r="F9" s="5">
        <v>477</v>
      </c>
      <c r="G9" s="5"/>
      <c r="H9" s="5">
        <v>62</v>
      </c>
      <c r="I9" s="5">
        <v>44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x14ac:dyDescent="0.2">
      <c r="A10" s="5">
        <v>5</v>
      </c>
      <c r="B10" s="5" t="s">
        <v>293</v>
      </c>
      <c r="C10" s="5">
        <v>1159</v>
      </c>
      <c r="D10" s="5">
        <v>665</v>
      </c>
      <c r="E10" s="5"/>
      <c r="F10" s="5">
        <v>626</v>
      </c>
      <c r="G10" s="5"/>
      <c r="H10" s="5">
        <v>56</v>
      </c>
      <c r="I10" s="5">
        <v>73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x14ac:dyDescent="0.2">
      <c r="A11" s="5">
        <v>6</v>
      </c>
      <c r="B11" s="5" t="s">
        <v>293</v>
      </c>
      <c r="C11" s="5">
        <v>750</v>
      </c>
      <c r="D11" s="5">
        <v>673</v>
      </c>
      <c r="E11" s="5"/>
      <c r="F11" s="5">
        <v>664</v>
      </c>
      <c r="G11" s="5"/>
      <c r="H11" s="5">
        <v>51</v>
      </c>
      <c r="I11" s="5">
        <v>23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x14ac:dyDescent="0.2">
      <c r="A12" s="5">
        <v>7</v>
      </c>
      <c r="B12" s="5" t="s">
        <v>294</v>
      </c>
      <c r="C12" s="5">
        <v>967</v>
      </c>
      <c r="D12" s="5">
        <v>647</v>
      </c>
      <c r="E12" s="5"/>
      <c r="F12" s="5">
        <v>627</v>
      </c>
      <c r="G12" s="5"/>
      <c r="H12" s="5">
        <v>76</v>
      </c>
      <c r="I12" s="5">
        <v>21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x14ac:dyDescent="0.2">
      <c r="A13" s="5"/>
      <c r="B13" s="5"/>
      <c r="C13" s="5"/>
      <c r="D13" s="5"/>
      <c r="E13" s="5"/>
      <c r="F13" s="5"/>
      <c r="G13" s="5"/>
      <c r="H13" s="5"/>
      <c r="I13" s="5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s="11" customFormat="1" x14ac:dyDescent="0.2">
      <c r="A14" s="143" t="s">
        <v>36</v>
      </c>
      <c r="B14" s="144"/>
      <c r="C14" s="33">
        <f t="shared" ref="C14:I14" si="0">SUM(C6:C13)</f>
        <v>8188</v>
      </c>
      <c r="D14" s="33">
        <f t="shared" si="0"/>
        <v>5737</v>
      </c>
      <c r="E14" s="33">
        <f t="shared" si="0"/>
        <v>0</v>
      </c>
      <c r="F14" s="33">
        <f t="shared" si="0"/>
        <v>5577</v>
      </c>
      <c r="G14" s="33">
        <f t="shared" si="0"/>
        <v>0</v>
      </c>
      <c r="H14" s="33">
        <f t="shared" si="0"/>
        <v>747</v>
      </c>
      <c r="I14" s="33">
        <f t="shared" si="0"/>
        <v>370</v>
      </c>
      <c r="J14" s="13"/>
      <c r="K14" s="13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x14ac:dyDescent="0.2">
      <c r="A15" s="9" t="s">
        <v>23</v>
      </c>
      <c r="K15" s="9"/>
      <c r="O15" s="9"/>
      <c r="U15" s="14"/>
      <c r="V15" s="14"/>
      <c r="W15" s="14"/>
      <c r="X15" s="14"/>
      <c r="Y15" s="14"/>
    </row>
    <row r="16" spans="1:25" x14ac:dyDescent="0.2">
      <c r="A16" s="34" t="s">
        <v>54</v>
      </c>
      <c r="E16" s="12" t="s">
        <v>44</v>
      </c>
    </row>
    <row r="17" spans="1:20" x14ac:dyDescent="0.2">
      <c r="A17" s="35" t="s">
        <v>55</v>
      </c>
      <c r="E17" s="3" t="s">
        <v>42</v>
      </c>
    </row>
    <row r="18" spans="1:20" x14ac:dyDescent="0.2">
      <c r="A18" s="35" t="s">
        <v>41</v>
      </c>
      <c r="E18" s="3" t="s">
        <v>43</v>
      </c>
    </row>
    <row r="19" spans="1:20" x14ac:dyDescent="0.2">
      <c r="B19" s="3"/>
      <c r="F19" s="3"/>
      <c r="J19" s="14"/>
      <c r="K19" s="14"/>
      <c r="L19" s="13"/>
      <c r="M19" s="14"/>
      <c r="N19" s="14"/>
      <c r="O19" s="14"/>
      <c r="P19" s="13"/>
      <c r="Q19" s="14"/>
      <c r="R19" s="14"/>
      <c r="S19" s="14"/>
      <c r="T19" s="14"/>
    </row>
    <row r="20" spans="1:20" x14ac:dyDescent="0.2"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x14ac:dyDescent="0.2">
      <c r="E21" s="12" t="s">
        <v>45</v>
      </c>
    </row>
    <row r="22" spans="1:20" x14ac:dyDescent="0.2">
      <c r="E22" s="3" t="s">
        <v>42</v>
      </c>
    </row>
    <row r="23" spans="1:20" x14ac:dyDescent="0.2">
      <c r="E23" s="3" t="s">
        <v>46</v>
      </c>
    </row>
  </sheetData>
  <mergeCells count="8">
    <mergeCell ref="A14:B14"/>
    <mergeCell ref="A1:I1"/>
    <mergeCell ref="A2:I2"/>
    <mergeCell ref="A4:A5"/>
    <mergeCell ref="B4:B5"/>
    <mergeCell ref="C4:C5"/>
    <mergeCell ref="D4:E4"/>
    <mergeCell ref="F4:G4"/>
  </mergeCells>
  <pageMargins left="0.39370078740157483" right="0.47244094488188981" top="0.39370078740157483" bottom="0.39370078740157483" header="0.15748031496062992" footer="0"/>
  <pageSetup paperSize="9" orientation="landscape" r:id="rId1"/>
  <headerFooter differentFirst="1">
    <oddHeader>&amp;R&amp;"TH SarabunPSK,Bold"&amp;14ตำบล........................... หน้า &amp;P จาก &amp;N</oddHeader>
    <firstHeader>&amp;R&amp;"TH SarabunPSK,Regular"&amp;12ตำบล................ หน้า &amp;P จาก &amp;N</first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4"/>
  </sheetPr>
  <dimension ref="A1:BF24"/>
  <sheetViews>
    <sheetView view="pageLayout" topLeftCell="A7" zoomScale="70" zoomScaleNormal="100" zoomScalePageLayoutView="70" workbookViewId="0">
      <selection activeCell="BG11" sqref="BG11"/>
    </sheetView>
  </sheetViews>
  <sheetFormatPr defaultColWidth="8.5" defaultRowHeight="18.75" x14ac:dyDescent="0.2"/>
  <cols>
    <col min="1" max="1" width="4.875" style="1" customWidth="1"/>
    <col min="2" max="2" width="9.5" style="1" customWidth="1"/>
    <col min="3" max="58" width="6.5" style="1" customWidth="1"/>
    <col min="59" max="16384" width="8.5" style="1"/>
  </cols>
  <sheetData>
    <row r="1" spans="1:58" s="3" customFormat="1" x14ac:dyDescent="0.2">
      <c r="A1" s="142" t="s">
        <v>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52"/>
      <c r="V1" s="142"/>
      <c r="W1" s="142"/>
      <c r="X1" s="142"/>
      <c r="Y1" s="142"/>
      <c r="Z1" s="142"/>
      <c r="AA1" s="142"/>
      <c r="AB1" s="142"/>
      <c r="AC1" s="142"/>
      <c r="AD1" s="142"/>
      <c r="AE1" s="142" t="s">
        <v>51</v>
      </c>
      <c r="AF1" s="142"/>
      <c r="AG1" s="142"/>
      <c r="AH1" s="142"/>
      <c r="AI1" s="142"/>
      <c r="AJ1" s="142"/>
      <c r="AK1" s="142"/>
      <c r="AL1" s="142"/>
      <c r="AM1" s="142"/>
      <c r="AN1" s="52"/>
      <c r="AO1" s="142" t="s">
        <v>51</v>
      </c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</row>
    <row r="2" spans="1:58" s="3" customFormat="1" x14ac:dyDescent="0.2">
      <c r="A2" s="142" t="s">
        <v>295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52"/>
      <c r="V2" s="150"/>
      <c r="W2" s="150"/>
      <c r="X2" s="150"/>
      <c r="Y2" s="150"/>
      <c r="Z2" s="150"/>
      <c r="AA2" s="150"/>
      <c r="AB2" s="150"/>
      <c r="AC2" s="150"/>
      <c r="AD2" s="150"/>
      <c r="AE2" s="150" t="s">
        <v>52</v>
      </c>
      <c r="AF2" s="150"/>
      <c r="AG2" s="150"/>
      <c r="AH2" s="150"/>
      <c r="AI2" s="150"/>
      <c r="AJ2" s="150"/>
      <c r="AK2" s="150"/>
      <c r="AL2" s="150"/>
      <c r="AM2" s="150"/>
      <c r="AN2" s="58"/>
      <c r="AO2" s="150" t="s">
        <v>52</v>
      </c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</row>
    <row r="3" spans="1:58" s="52" customFormat="1" x14ac:dyDescent="0.2">
      <c r="A3" s="151" t="s">
        <v>31</v>
      </c>
      <c r="B3" s="152" t="s">
        <v>33</v>
      </c>
      <c r="C3" s="151" t="s">
        <v>13</v>
      </c>
      <c r="D3" s="151"/>
      <c r="E3" s="151"/>
      <c r="F3" s="151"/>
      <c r="G3" s="151"/>
      <c r="H3" s="151"/>
      <c r="I3" s="151"/>
      <c r="J3" s="151"/>
      <c r="K3" s="153"/>
      <c r="L3" s="154" t="s">
        <v>14</v>
      </c>
      <c r="M3" s="151"/>
      <c r="N3" s="151"/>
      <c r="O3" s="151"/>
      <c r="P3" s="151"/>
      <c r="Q3" s="151"/>
      <c r="R3" s="151"/>
      <c r="S3" s="151"/>
      <c r="T3" s="151"/>
      <c r="U3" s="56"/>
      <c r="V3" s="154" t="s">
        <v>16</v>
      </c>
      <c r="W3" s="151"/>
      <c r="X3" s="151"/>
      <c r="Y3" s="151"/>
      <c r="Z3" s="151"/>
      <c r="AA3" s="151"/>
      <c r="AB3" s="151"/>
      <c r="AC3" s="151"/>
      <c r="AD3" s="151"/>
      <c r="AE3" s="151" t="s">
        <v>17</v>
      </c>
      <c r="AF3" s="151"/>
      <c r="AG3" s="151"/>
      <c r="AH3" s="151"/>
      <c r="AI3" s="151"/>
      <c r="AJ3" s="151"/>
      <c r="AK3" s="151"/>
      <c r="AL3" s="151"/>
      <c r="AM3" s="153"/>
      <c r="AN3" s="123"/>
      <c r="AO3" s="151" t="s">
        <v>18</v>
      </c>
      <c r="AP3" s="151"/>
      <c r="AQ3" s="151"/>
      <c r="AR3" s="151"/>
      <c r="AS3" s="151"/>
      <c r="AT3" s="151"/>
      <c r="AU3" s="151"/>
      <c r="AV3" s="151"/>
      <c r="AW3" s="153"/>
      <c r="AX3" s="154" t="s">
        <v>19</v>
      </c>
      <c r="AY3" s="151"/>
      <c r="AZ3" s="151"/>
      <c r="BA3" s="151"/>
      <c r="BB3" s="151"/>
      <c r="BC3" s="151"/>
      <c r="BD3" s="151"/>
      <c r="BE3" s="151"/>
      <c r="BF3" s="151"/>
    </row>
    <row r="4" spans="1:58" s="2" customFormat="1" ht="63" x14ac:dyDescent="0.2">
      <c r="A4" s="151"/>
      <c r="B4" s="152"/>
      <c r="C4" s="55" t="s">
        <v>48</v>
      </c>
      <c r="D4" s="55" t="s">
        <v>47</v>
      </c>
      <c r="E4" s="55" t="s">
        <v>53</v>
      </c>
      <c r="F4" s="55" t="s">
        <v>49</v>
      </c>
      <c r="G4" s="55" t="s">
        <v>8</v>
      </c>
      <c r="H4" s="55" t="s">
        <v>9</v>
      </c>
      <c r="I4" s="55" t="s">
        <v>10</v>
      </c>
      <c r="J4" s="55" t="s">
        <v>11</v>
      </c>
      <c r="K4" s="19" t="s">
        <v>12</v>
      </c>
      <c r="L4" s="18" t="s">
        <v>48</v>
      </c>
      <c r="M4" s="55" t="s">
        <v>47</v>
      </c>
      <c r="N4" s="55" t="s">
        <v>53</v>
      </c>
      <c r="O4" s="55" t="s">
        <v>49</v>
      </c>
      <c r="P4" s="55" t="s">
        <v>8</v>
      </c>
      <c r="Q4" s="55" t="s">
        <v>9</v>
      </c>
      <c r="R4" s="55" t="s">
        <v>10</v>
      </c>
      <c r="S4" s="55" t="s">
        <v>11</v>
      </c>
      <c r="T4" s="55" t="s">
        <v>12</v>
      </c>
      <c r="U4" s="55"/>
      <c r="V4" s="18" t="s">
        <v>48</v>
      </c>
      <c r="W4" s="55" t="s">
        <v>47</v>
      </c>
      <c r="X4" s="55" t="s">
        <v>53</v>
      </c>
      <c r="Y4" s="55" t="s">
        <v>49</v>
      </c>
      <c r="Z4" s="55" t="s">
        <v>8</v>
      </c>
      <c r="AA4" s="55" t="s">
        <v>9</v>
      </c>
      <c r="AB4" s="55" t="s">
        <v>10</v>
      </c>
      <c r="AC4" s="55" t="s">
        <v>11</v>
      </c>
      <c r="AD4" s="55" t="s">
        <v>12</v>
      </c>
      <c r="AE4" s="55" t="s">
        <v>48</v>
      </c>
      <c r="AF4" s="55" t="s">
        <v>47</v>
      </c>
      <c r="AG4" s="55" t="s">
        <v>53</v>
      </c>
      <c r="AH4" s="55" t="s">
        <v>49</v>
      </c>
      <c r="AI4" s="55" t="s">
        <v>8</v>
      </c>
      <c r="AJ4" s="55" t="s">
        <v>9</v>
      </c>
      <c r="AK4" s="55" t="s">
        <v>10</v>
      </c>
      <c r="AL4" s="55" t="s">
        <v>11</v>
      </c>
      <c r="AM4" s="19" t="s">
        <v>12</v>
      </c>
      <c r="AN4" s="124"/>
      <c r="AO4" s="55" t="s">
        <v>48</v>
      </c>
      <c r="AP4" s="55" t="s">
        <v>47</v>
      </c>
      <c r="AQ4" s="55" t="s">
        <v>53</v>
      </c>
      <c r="AR4" s="55" t="s">
        <v>49</v>
      </c>
      <c r="AS4" s="55" t="s">
        <v>8</v>
      </c>
      <c r="AT4" s="55" t="s">
        <v>9</v>
      </c>
      <c r="AU4" s="55" t="s">
        <v>10</v>
      </c>
      <c r="AV4" s="55" t="s">
        <v>11</v>
      </c>
      <c r="AW4" s="19" t="s">
        <v>12</v>
      </c>
      <c r="AX4" s="18" t="s">
        <v>48</v>
      </c>
      <c r="AY4" s="55" t="s">
        <v>47</v>
      </c>
      <c r="AZ4" s="55" t="s">
        <v>53</v>
      </c>
      <c r="BA4" s="55" t="s">
        <v>49</v>
      </c>
      <c r="BB4" s="55" t="s">
        <v>8</v>
      </c>
      <c r="BC4" s="55" t="s">
        <v>9</v>
      </c>
      <c r="BD4" s="55" t="s">
        <v>10</v>
      </c>
      <c r="BE4" s="55" t="s">
        <v>11</v>
      </c>
      <c r="BF4" s="55" t="s">
        <v>12</v>
      </c>
    </row>
    <row r="5" spans="1:58" x14ac:dyDescent="0.2">
      <c r="A5" s="27">
        <v>1</v>
      </c>
      <c r="B5" s="5">
        <v>1381</v>
      </c>
      <c r="C5" s="21">
        <v>48</v>
      </c>
      <c r="D5" s="21">
        <v>1275</v>
      </c>
      <c r="E5" s="21">
        <v>1275</v>
      </c>
      <c r="F5" s="21"/>
      <c r="G5" s="21">
        <v>800</v>
      </c>
      <c r="H5" s="21">
        <v>650</v>
      </c>
      <c r="I5" s="21">
        <v>725</v>
      </c>
      <c r="J5" s="22">
        <v>15</v>
      </c>
      <c r="K5" s="23">
        <v>3500</v>
      </c>
      <c r="L5" s="21">
        <v>48</v>
      </c>
      <c r="M5" s="21">
        <v>1275</v>
      </c>
      <c r="N5" s="21">
        <v>1118</v>
      </c>
      <c r="O5" s="21">
        <v>157</v>
      </c>
      <c r="P5" s="21">
        <v>500</v>
      </c>
      <c r="Q5" s="21">
        <v>0</v>
      </c>
      <c r="R5" s="21">
        <v>400</v>
      </c>
      <c r="S5" s="21">
        <v>15</v>
      </c>
      <c r="T5" s="21">
        <v>3500</v>
      </c>
      <c r="U5" s="21"/>
      <c r="V5" s="24"/>
      <c r="W5" s="21"/>
      <c r="X5" s="21"/>
      <c r="Y5" s="21"/>
      <c r="Z5" s="21"/>
      <c r="AA5" s="21"/>
      <c r="AB5" s="21"/>
      <c r="AC5" s="21"/>
      <c r="AD5" s="21"/>
      <c r="AE5" s="21">
        <v>14</v>
      </c>
      <c r="AF5" s="21">
        <v>25</v>
      </c>
      <c r="AG5" s="21">
        <v>25</v>
      </c>
      <c r="AH5" s="21"/>
      <c r="AI5" s="21">
        <v>400</v>
      </c>
      <c r="AJ5" s="21">
        <v>150</v>
      </c>
      <c r="AK5" s="21">
        <v>210</v>
      </c>
      <c r="AL5" s="22">
        <v>35</v>
      </c>
      <c r="AM5" s="23">
        <v>6811</v>
      </c>
      <c r="AN5" s="22"/>
      <c r="AO5" s="21">
        <v>41</v>
      </c>
      <c r="AP5" s="21">
        <v>240</v>
      </c>
      <c r="AQ5" s="21">
        <v>240</v>
      </c>
      <c r="AR5" s="21"/>
      <c r="AS5" s="21">
        <v>800</v>
      </c>
      <c r="AT5" s="21">
        <v>200</v>
      </c>
      <c r="AU5" s="21">
        <v>600</v>
      </c>
      <c r="AV5" s="22">
        <v>26</v>
      </c>
      <c r="AW5" s="23">
        <v>7670</v>
      </c>
      <c r="AX5" s="24">
        <v>3</v>
      </c>
      <c r="AY5" s="21">
        <v>5</v>
      </c>
      <c r="AZ5" s="21">
        <v>5</v>
      </c>
      <c r="BA5" s="21"/>
      <c r="BB5" s="21">
        <v>1000</v>
      </c>
      <c r="BC5" s="21">
        <v>400</v>
      </c>
      <c r="BD5" s="21">
        <v>700</v>
      </c>
      <c r="BE5" s="21">
        <v>25</v>
      </c>
      <c r="BF5" s="21">
        <v>7670</v>
      </c>
    </row>
    <row r="6" spans="1:58" x14ac:dyDescent="0.2">
      <c r="A6" s="27">
        <v>2</v>
      </c>
      <c r="B6" s="5">
        <v>1499</v>
      </c>
      <c r="C6" s="21">
        <v>68</v>
      </c>
      <c r="D6" s="21">
        <v>1394</v>
      </c>
      <c r="E6" s="21">
        <v>1394</v>
      </c>
      <c r="F6" s="21"/>
      <c r="G6" s="21">
        <v>800</v>
      </c>
      <c r="H6" s="21">
        <v>650</v>
      </c>
      <c r="I6" s="21">
        <v>725</v>
      </c>
      <c r="J6" s="22">
        <v>15</v>
      </c>
      <c r="K6" s="23">
        <v>3500</v>
      </c>
      <c r="L6" s="21">
        <v>68</v>
      </c>
      <c r="M6" s="21">
        <v>1394</v>
      </c>
      <c r="N6" s="21">
        <v>1198</v>
      </c>
      <c r="O6" s="21">
        <v>196</v>
      </c>
      <c r="P6" s="21">
        <v>500</v>
      </c>
      <c r="Q6" s="21">
        <v>0</v>
      </c>
      <c r="R6" s="21">
        <v>400</v>
      </c>
      <c r="S6" s="21">
        <v>15</v>
      </c>
      <c r="T6" s="21">
        <v>3500</v>
      </c>
      <c r="U6" s="21"/>
      <c r="V6" s="24"/>
      <c r="W6" s="21"/>
      <c r="X6" s="21"/>
      <c r="Y6" s="21"/>
      <c r="Z6" s="21"/>
      <c r="AA6" s="21"/>
      <c r="AB6" s="21"/>
      <c r="AC6" s="21"/>
      <c r="AD6" s="21"/>
      <c r="AE6" s="21">
        <v>14</v>
      </c>
      <c r="AF6" s="21">
        <v>27</v>
      </c>
      <c r="AG6" s="21">
        <v>27</v>
      </c>
      <c r="AH6" s="21"/>
      <c r="AI6" s="21">
        <v>400</v>
      </c>
      <c r="AJ6" s="21">
        <v>150</v>
      </c>
      <c r="AK6" s="21">
        <v>210</v>
      </c>
      <c r="AL6" s="22">
        <v>35</v>
      </c>
      <c r="AM6" s="23">
        <v>6811</v>
      </c>
      <c r="AN6" s="125"/>
      <c r="AO6" s="21">
        <v>40</v>
      </c>
      <c r="AP6" s="21">
        <v>25</v>
      </c>
      <c r="AQ6" s="21">
        <v>25</v>
      </c>
      <c r="AR6" s="21"/>
      <c r="AS6" s="21">
        <v>800</v>
      </c>
      <c r="AT6" s="21">
        <v>200</v>
      </c>
      <c r="AU6" s="21">
        <v>600</v>
      </c>
      <c r="AV6" s="22">
        <v>26</v>
      </c>
      <c r="AW6" s="23">
        <v>7670</v>
      </c>
      <c r="AX6" s="24">
        <v>23</v>
      </c>
      <c r="AY6" s="21">
        <v>11</v>
      </c>
      <c r="AZ6" s="21">
        <v>11</v>
      </c>
      <c r="BA6" s="21"/>
      <c r="BB6" s="21">
        <v>1000</v>
      </c>
      <c r="BC6" s="21">
        <v>400</v>
      </c>
      <c r="BD6" s="21">
        <v>700</v>
      </c>
      <c r="BE6" s="21">
        <v>25</v>
      </c>
      <c r="BF6" s="21">
        <v>7670</v>
      </c>
    </row>
    <row r="7" spans="1:58" x14ac:dyDescent="0.2">
      <c r="A7" s="27">
        <v>3</v>
      </c>
      <c r="B7" s="5">
        <v>361</v>
      </c>
      <c r="C7" s="21">
        <v>46</v>
      </c>
      <c r="D7" s="21">
        <v>282</v>
      </c>
      <c r="E7" s="21">
        <v>282</v>
      </c>
      <c r="F7" s="21"/>
      <c r="G7" s="21">
        <v>800</v>
      </c>
      <c r="H7" s="21">
        <v>650</v>
      </c>
      <c r="I7" s="21">
        <v>725</v>
      </c>
      <c r="J7" s="22">
        <v>15</v>
      </c>
      <c r="K7" s="23">
        <v>3500</v>
      </c>
      <c r="L7" s="21">
        <v>46</v>
      </c>
      <c r="M7" s="21">
        <v>282</v>
      </c>
      <c r="N7" s="21">
        <v>244</v>
      </c>
      <c r="O7" s="21">
        <v>38</v>
      </c>
      <c r="P7" s="21">
        <v>500</v>
      </c>
      <c r="Q7" s="21">
        <v>0</v>
      </c>
      <c r="R7" s="21">
        <v>400</v>
      </c>
      <c r="S7" s="21">
        <v>15</v>
      </c>
      <c r="T7" s="21">
        <v>3500</v>
      </c>
      <c r="U7" s="21"/>
      <c r="V7" s="24">
        <v>1</v>
      </c>
      <c r="W7" s="21">
        <v>2</v>
      </c>
      <c r="X7" s="21">
        <v>2</v>
      </c>
      <c r="Y7" s="21"/>
      <c r="Z7" s="21">
        <v>500</v>
      </c>
      <c r="AA7" s="21">
        <v>200</v>
      </c>
      <c r="AB7" s="21">
        <v>423</v>
      </c>
      <c r="AC7" s="21">
        <v>40</v>
      </c>
      <c r="AD7" s="21">
        <v>8500</v>
      </c>
      <c r="AE7" s="21">
        <v>7</v>
      </c>
      <c r="AF7" s="21">
        <v>6</v>
      </c>
      <c r="AG7" s="21">
        <v>6</v>
      </c>
      <c r="AH7" s="21"/>
      <c r="AI7" s="21">
        <v>400</v>
      </c>
      <c r="AJ7" s="21">
        <v>150</v>
      </c>
      <c r="AK7" s="21">
        <v>210</v>
      </c>
      <c r="AL7" s="22">
        <v>35</v>
      </c>
      <c r="AM7" s="23">
        <v>6811</v>
      </c>
      <c r="AN7" s="22"/>
      <c r="AO7" s="21">
        <v>8</v>
      </c>
      <c r="AP7" s="21">
        <v>5</v>
      </c>
      <c r="AQ7" s="21">
        <v>5</v>
      </c>
      <c r="AR7" s="21"/>
      <c r="AS7" s="21">
        <v>800</v>
      </c>
      <c r="AT7" s="21">
        <v>200</v>
      </c>
      <c r="AU7" s="21">
        <v>600</v>
      </c>
      <c r="AV7" s="22">
        <v>26</v>
      </c>
      <c r="AW7" s="23">
        <v>7670</v>
      </c>
      <c r="AX7" s="24">
        <v>6</v>
      </c>
      <c r="AY7" s="21">
        <v>3</v>
      </c>
      <c r="AZ7" s="21">
        <v>3</v>
      </c>
      <c r="BA7" s="21"/>
      <c r="BB7" s="21">
        <v>1000</v>
      </c>
      <c r="BC7" s="21">
        <v>400</v>
      </c>
      <c r="BD7" s="21">
        <v>700</v>
      </c>
      <c r="BE7" s="21">
        <v>25</v>
      </c>
      <c r="BF7" s="21">
        <v>7670</v>
      </c>
    </row>
    <row r="8" spans="1:58" x14ac:dyDescent="0.2">
      <c r="A8" s="27">
        <v>4</v>
      </c>
      <c r="B8" s="5">
        <v>511</v>
      </c>
      <c r="C8" s="21">
        <v>44</v>
      </c>
      <c r="D8" s="21">
        <v>352</v>
      </c>
      <c r="E8" s="21">
        <v>352</v>
      </c>
      <c r="F8" s="21"/>
      <c r="G8" s="21">
        <v>800</v>
      </c>
      <c r="H8" s="21">
        <v>650</v>
      </c>
      <c r="I8" s="21">
        <v>725</v>
      </c>
      <c r="J8" s="22">
        <v>15</v>
      </c>
      <c r="K8" s="23">
        <v>3500</v>
      </c>
      <c r="L8" s="21">
        <v>44</v>
      </c>
      <c r="M8" s="21">
        <v>352</v>
      </c>
      <c r="N8" s="21">
        <v>305</v>
      </c>
      <c r="O8" s="21">
        <v>47</v>
      </c>
      <c r="P8" s="21">
        <v>500</v>
      </c>
      <c r="Q8" s="21">
        <v>0</v>
      </c>
      <c r="R8" s="21">
        <v>400</v>
      </c>
      <c r="S8" s="21">
        <v>15</v>
      </c>
      <c r="T8" s="21">
        <v>3500</v>
      </c>
      <c r="U8" s="21"/>
      <c r="V8" s="24"/>
      <c r="W8" s="21"/>
      <c r="X8" s="21"/>
      <c r="Y8" s="21"/>
      <c r="Z8" s="21"/>
      <c r="AA8" s="21"/>
      <c r="AB8" s="21"/>
      <c r="AC8" s="21"/>
      <c r="AD8" s="21"/>
      <c r="AE8" s="21">
        <v>8</v>
      </c>
      <c r="AF8" s="21">
        <v>6</v>
      </c>
      <c r="AG8" s="21">
        <v>6</v>
      </c>
      <c r="AH8" s="21"/>
      <c r="AI8" s="21">
        <v>400</v>
      </c>
      <c r="AJ8" s="21">
        <v>150</v>
      </c>
      <c r="AK8" s="21">
        <v>210</v>
      </c>
      <c r="AL8" s="22">
        <v>35</v>
      </c>
      <c r="AM8" s="23">
        <v>6811</v>
      </c>
      <c r="AN8" s="22"/>
      <c r="AO8" s="21">
        <v>5</v>
      </c>
      <c r="AP8" s="21">
        <v>3</v>
      </c>
      <c r="AQ8" s="21">
        <v>3</v>
      </c>
      <c r="AR8" s="21"/>
      <c r="AS8" s="21">
        <v>800</v>
      </c>
      <c r="AT8" s="21">
        <v>200</v>
      </c>
      <c r="AU8" s="21">
        <v>600</v>
      </c>
      <c r="AV8" s="22">
        <v>26</v>
      </c>
      <c r="AW8" s="23">
        <v>7670</v>
      </c>
      <c r="AX8" s="24">
        <v>4</v>
      </c>
      <c r="AY8" s="21">
        <v>2</v>
      </c>
      <c r="AZ8" s="21">
        <v>2</v>
      </c>
      <c r="BA8" s="21"/>
      <c r="BB8" s="21">
        <v>1000</v>
      </c>
      <c r="BC8" s="21">
        <v>400</v>
      </c>
      <c r="BD8" s="21">
        <v>700</v>
      </c>
      <c r="BE8" s="21">
        <v>25</v>
      </c>
      <c r="BF8" s="21">
        <v>7670</v>
      </c>
    </row>
    <row r="9" spans="1:58" x14ac:dyDescent="0.2">
      <c r="A9" s="27">
        <v>5</v>
      </c>
      <c r="B9" s="5">
        <v>665</v>
      </c>
      <c r="C9" s="21">
        <v>73</v>
      </c>
      <c r="D9" s="21">
        <v>539</v>
      </c>
      <c r="E9" s="21">
        <v>539</v>
      </c>
      <c r="F9" s="21"/>
      <c r="G9" s="21">
        <v>800</v>
      </c>
      <c r="H9" s="21">
        <v>650</v>
      </c>
      <c r="I9" s="21">
        <v>725</v>
      </c>
      <c r="J9" s="22">
        <v>15</v>
      </c>
      <c r="K9" s="23">
        <v>3500</v>
      </c>
      <c r="L9" s="21">
        <v>73</v>
      </c>
      <c r="M9" s="21">
        <v>539</v>
      </c>
      <c r="N9" s="21">
        <v>464</v>
      </c>
      <c r="O9" s="21">
        <v>75</v>
      </c>
      <c r="P9" s="21">
        <v>500</v>
      </c>
      <c r="Q9" s="21">
        <v>0</v>
      </c>
      <c r="R9" s="21">
        <v>400</v>
      </c>
      <c r="S9" s="21">
        <v>15</v>
      </c>
      <c r="T9" s="21">
        <v>3500</v>
      </c>
      <c r="U9" s="21"/>
      <c r="V9" s="24"/>
      <c r="W9" s="21"/>
      <c r="X9" s="21"/>
      <c r="Y9" s="21"/>
      <c r="Z9" s="21"/>
      <c r="AA9" s="21"/>
      <c r="AB9" s="21"/>
      <c r="AC9" s="21"/>
      <c r="AD9" s="21"/>
      <c r="AE9" s="21">
        <v>5</v>
      </c>
      <c r="AF9" s="21">
        <v>6</v>
      </c>
      <c r="AG9" s="21">
        <v>6</v>
      </c>
      <c r="AH9" s="21"/>
      <c r="AI9" s="21">
        <v>400</v>
      </c>
      <c r="AJ9" s="21">
        <v>150</v>
      </c>
      <c r="AK9" s="21">
        <v>210</v>
      </c>
      <c r="AL9" s="22">
        <v>35</v>
      </c>
      <c r="AM9" s="23">
        <v>6811</v>
      </c>
      <c r="AN9" s="22"/>
      <c r="AO9" s="21">
        <v>9</v>
      </c>
      <c r="AP9" s="21">
        <v>3</v>
      </c>
      <c r="AQ9" s="21">
        <v>3</v>
      </c>
      <c r="AR9" s="21"/>
      <c r="AS9" s="21">
        <v>800</v>
      </c>
      <c r="AT9" s="21">
        <v>200</v>
      </c>
      <c r="AU9" s="21">
        <v>600</v>
      </c>
      <c r="AV9" s="22">
        <v>26</v>
      </c>
      <c r="AW9" s="23">
        <v>7670</v>
      </c>
      <c r="AX9" s="24">
        <v>5</v>
      </c>
      <c r="AY9" s="21">
        <v>2</v>
      </c>
      <c r="AZ9" s="21">
        <v>2</v>
      </c>
      <c r="BA9" s="21"/>
      <c r="BB9" s="21">
        <v>1000</v>
      </c>
      <c r="BC9" s="21">
        <v>400</v>
      </c>
      <c r="BD9" s="21">
        <v>700</v>
      </c>
      <c r="BE9" s="21">
        <v>25</v>
      </c>
      <c r="BF9" s="21">
        <v>7670</v>
      </c>
    </row>
    <row r="10" spans="1:58" x14ac:dyDescent="0.2">
      <c r="A10" s="27">
        <v>6</v>
      </c>
      <c r="B10" s="5">
        <v>673</v>
      </c>
      <c r="C10" s="21">
        <v>23</v>
      </c>
      <c r="D10" s="21">
        <v>625</v>
      </c>
      <c r="E10" s="21">
        <v>625</v>
      </c>
      <c r="F10" s="21"/>
      <c r="G10" s="21">
        <v>800</v>
      </c>
      <c r="H10" s="21">
        <v>650</v>
      </c>
      <c r="I10" s="21">
        <v>725</v>
      </c>
      <c r="J10" s="22">
        <v>15</v>
      </c>
      <c r="K10" s="23">
        <v>3500</v>
      </c>
      <c r="L10" s="21">
        <v>23</v>
      </c>
      <c r="M10" s="21">
        <v>625</v>
      </c>
      <c r="N10" s="21">
        <v>538</v>
      </c>
      <c r="O10" s="21">
        <v>87</v>
      </c>
      <c r="P10" s="21">
        <v>500</v>
      </c>
      <c r="Q10" s="21">
        <v>0</v>
      </c>
      <c r="R10" s="21">
        <v>400</v>
      </c>
      <c r="S10" s="21">
        <v>15</v>
      </c>
      <c r="T10" s="21">
        <v>3500</v>
      </c>
      <c r="U10" s="21"/>
      <c r="V10" s="24"/>
      <c r="W10" s="21"/>
      <c r="X10" s="21"/>
      <c r="Y10" s="21"/>
      <c r="Z10" s="21"/>
      <c r="AA10" s="21"/>
      <c r="AB10" s="21"/>
      <c r="AC10" s="21"/>
      <c r="AD10" s="21"/>
      <c r="AE10" s="21">
        <v>4</v>
      </c>
      <c r="AF10" s="21">
        <v>3</v>
      </c>
      <c r="AG10" s="21">
        <v>3</v>
      </c>
      <c r="AH10" s="21"/>
      <c r="AI10" s="21">
        <v>400</v>
      </c>
      <c r="AJ10" s="21">
        <v>150</v>
      </c>
      <c r="AK10" s="21">
        <v>210</v>
      </c>
      <c r="AL10" s="22">
        <v>35</v>
      </c>
      <c r="AM10" s="23">
        <v>6811</v>
      </c>
      <c r="AN10" s="22"/>
      <c r="AO10" s="21">
        <v>20</v>
      </c>
      <c r="AP10" s="21">
        <v>10</v>
      </c>
      <c r="AQ10" s="21">
        <v>10</v>
      </c>
      <c r="AR10" s="21"/>
      <c r="AS10" s="21">
        <v>800</v>
      </c>
      <c r="AT10" s="21">
        <v>200</v>
      </c>
      <c r="AU10" s="21">
        <v>600</v>
      </c>
      <c r="AV10" s="22">
        <v>26</v>
      </c>
      <c r="AW10" s="23">
        <v>7670</v>
      </c>
      <c r="AX10" s="24">
        <v>20</v>
      </c>
      <c r="AY10" s="21">
        <v>10</v>
      </c>
      <c r="AZ10" s="21">
        <v>10</v>
      </c>
      <c r="BA10" s="21"/>
      <c r="BB10" s="21">
        <v>1000</v>
      </c>
      <c r="BC10" s="21">
        <v>400</v>
      </c>
      <c r="BD10" s="21">
        <v>700</v>
      </c>
      <c r="BE10" s="21">
        <v>25</v>
      </c>
      <c r="BF10" s="21">
        <v>7670</v>
      </c>
    </row>
    <row r="11" spans="1:58" x14ac:dyDescent="0.2">
      <c r="A11" s="27">
        <v>7</v>
      </c>
      <c r="B11" s="5">
        <v>647</v>
      </c>
      <c r="C11" s="21">
        <v>21</v>
      </c>
      <c r="D11" s="21">
        <v>233</v>
      </c>
      <c r="E11" s="21">
        <v>233</v>
      </c>
      <c r="F11" s="21"/>
      <c r="G11" s="21">
        <v>800</v>
      </c>
      <c r="H11" s="21">
        <v>650</v>
      </c>
      <c r="I11" s="21">
        <v>725</v>
      </c>
      <c r="J11" s="22">
        <v>15</v>
      </c>
      <c r="K11" s="23">
        <v>3500</v>
      </c>
      <c r="L11" s="21">
        <v>21</v>
      </c>
      <c r="M11" s="21">
        <v>233</v>
      </c>
      <c r="N11" s="21">
        <v>215</v>
      </c>
      <c r="O11" s="21">
        <v>18</v>
      </c>
      <c r="P11" s="21">
        <v>500</v>
      </c>
      <c r="Q11" s="21">
        <v>0</v>
      </c>
      <c r="R11" s="21">
        <v>400</v>
      </c>
      <c r="S11" s="21">
        <v>15</v>
      </c>
      <c r="T11" s="21">
        <v>3500</v>
      </c>
      <c r="U11" s="21"/>
      <c r="V11" s="24"/>
      <c r="W11" s="21"/>
      <c r="X11" s="21"/>
      <c r="Y11" s="21"/>
      <c r="Z11" s="21"/>
      <c r="AA11" s="21"/>
      <c r="AB11" s="21"/>
      <c r="AC11" s="21"/>
      <c r="AD11" s="21"/>
      <c r="AE11" s="21">
        <v>10</v>
      </c>
      <c r="AF11" s="21">
        <v>5</v>
      </c>
      <c r="AG11" s="21">
        <v>5</v>
      </c>
      <c r="AH11" s="21"/>
      <c r="AI11" s="21">
        <v>400</v>
      </c>
      <c r="AJ11" s="21">
        <v>150</v>
      </c>
      <c r="AK11" s="21">
        <v>210</v>
      </c>
      <c r="AL11" s="22">
        <v>35</v>
      </c>
      <c r="AM11" s="23">
        <v>6811</v>
      </c>
      <c r="AN11" s="22"/>
      <c r="AO11" s="21">
        <v>3</v>
      </c>
      <c r="AP11" s="21">
        <v>356</v>
      </c>
      <c r="AQ11" s="21">
        <v>356</v>
      </c>
      <c r="AR11" s="21"/>
      <c r="AS11" s="21">
        <v>800</v>
      </c>
      <c r="AT11" s="21">
        <v>200</v>
      </c>
      <c r="AU11" s="21">
        <v>600</v>
      </c>
      <c r="AV11" s="22">
        <v>26</v>
      </c>
      <c r="AW11" s="23">
        <v>7670</v>
      </c>
      <c r="AX11" s="24">
        <v>2</v>
      </c>
      <c r="AY11" s="21">
        <v>6</v>
      </c>
      <c r="AZ11" s="21">
        <v>6</v>
      </c>
      <c r="BA11" s="21"/>
      <c r="BB11" s="21">
        <v>1000</v>
      </c>
      <c r="BC11" s="21">
        <v>400</v>
      </c>
      <c r="BD11" s="21">
        <v>700</v>
      </c>
      <c r="BE11" s="21">
        <v>25</v>
      </c>
      <c r="BF11" s="21">
        <v>7670</v>
      </c>
    </row>
    <row r="12" spans="1:58" x14ac:dyDescent="0.2">
      <c r="A12" s="27"/>
      <c r="B12" s="28"/>
      <c r="C12" s="21"/>
      <c r="D12" s="21"/>
      <c r="E12" s="21"/>
      <c r="F12" s="21"/>
      <c r="G12" s="21"/>
      <c r="H12" s="21"/>
      <c r="I12" s="21"/>
      <c r="J12" s="21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4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3"/>
      <c r="AN12" s="22"/>
      <c r="AO12" s="21"/>
      <c r="AP12" s="21"/>
      <c r="AQ12" s="21"/>
      <c r="AR12" s="21"/>
      <c r="AS12" s="21"/>
      <c r="AT12" s="21"/>
      <c r="AU12" s="21"/>
      <c r="AV12" s="21"/>
      <c r="AW12" s="23"/>
      <c r="AX12" s="24"/>
      <c r="AY12" s="21"/>
      <c r="AZ12" s="21"/>
      <c r="BA12" s="21"/>
      <c r="BB12" s="21"/>
      <c r="BC12" s="21"/>
      <c r="BD12" s="21"/>
      <c r="BE12" s="21"/>
      <c r="BF12" s="21"/>
    </row>
    <row r="13" spans="1:58" x14ac:dyDescent="0.2">
      <c r="A13" s="27"/>
      <c r="B13" s="28"/>
      <c r="C13" s="21"/>
      <c r="D13" s="21"/>
      <c r="E13" s="21"/>
      <c r="F13" s="21"/>
      <c r="G13" s="21"/>
      <c r="H13" s="21"/>
      <c r="I13" s="21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4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3"/>
      <c r="AN13" s="22"/>
      <c r="AO13" s="21"/>
      <c r="AP13" s="21"/>
      <c r="AQ13" s="21"/>
      <c r="AR13" s="21"/>
      <c r="AS13" s="21"/>
      <c r="AT13" s="21"/>
      <c r="AU13" s="21"/>
      <c r="AV13" s="21"/>
      <c r="AW13" s="23"/>
      <c r="AX13" s="24"/>
      <c r="AY13" s="21"/>
      <c r="AZ13" s="21"/>
      <c r="BA13" s="21"/>
      <c r="BB13" s="21"/>
      <c r="BC13" s="21"/>
      <c r="BD13" s="21"/>
      <c r="BE13" s="21"/>
      <c r="BF13" s="21"/>
    </row>
    <row r="14" spans="1:58" x14ac:dyDescent="0.2">
      <c r="A14" s="27"/>
      <c r="B14" s="28"/>
      <c r="C14" s="21"/>
      <c r="D14" s="21"/>
      <c r="E14" s="21"/>
      <c r="F14" s="21"/>
      <c r="G14" s="21"/>
      <c r="H14" s="21"/>
      <c r="I14" s="21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4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3"/>
      <c r="AN14" s="22"/>
      <c r="AO14" s="21"/>
      <c r="AP14" s="21"/>
      <c r="AQ14" s="21"/>
      <c r="AR14" s="21"/>
      <c r="AS14" s="21"/>
      <c r="AT14" s="21"/>
      <c r="AU14" s="21"/>
      <c r="AV14" s="21"/>
      <c r="AW14" s="23"/>
      <c r="AX14" s="24"/>
      <c r="AY14" s="21"/>
      <c r="AZ14" s="21"/>
      <c r="BA14" s="21"/>
      <c r="BB14" s="21"/>
      <c r="BC14" s="21"/>
      <c r="BD14" s="21"/>
      <c r="BE14" s="21"/>
      <c r="BF14" s="21"/>
    </row>
    <row r="15" spans="1:58" x14ac:dyDescent="0.2">
      <c r="A15" s="27"/>
      <c r="B15" s="28"/>
      <c r="C15" s="21"/>
      <c r="D15" s="21"/>
      <c r="E15" s="21"/>
      <c r="F15" s="21"/>
      <c r="G15" s="21"/>
      <c r="H15" s="21"/>
      <c r="I15" s="21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4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3"/>
      <c r="AN15" s="22"/>
      <c r="AO15" s="21"/>
      <c r="AP15" s="21"/>
      <c r="AQ15" s="21"/>
      <c r="AR15" s="21"/>
      <c r="AS15" s="21"/>
      <c r="AT15" s="21"/>
      <c r="AU15" s="21"/>
      <c r="AV15" s="21"/>
      <c r="AW15" s="23"/>
      <c r="AX15" s="24"/>
      <c r="AY15" s="21"/>
      <c r="AZ15" s="21"/>
      <c r="BA15" s="21"/>
      <c r="BB15" s="21"/>
      <c r="BC15" s="21"/>
      <c r="BD15" s="21"/>
      <c r="BE15" s="21"/>
      <c r="BF15" s="21"/>
    </row>
    <row r="16" spans="1:58" x14ac:dyDescent="0.2">
      <c r="A16" s="27"/>
      <c r="B16" s="28"/>
      <c r="C16" s="21"/>
      <c r="D16" s="21"/>
      <c r="E16" s="21"/>
      <c r="F16" s="21"/>
      <c r="G16" s="21"/>
      <c r="H16" s="21"/>
      <c r="I16" s="21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4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3"/>
      <c r="AN16" s="22"/>
      <c r="AO16" s="21"/>
      <c r="AP16" s="21"/>
      <c r="AQ16" s="21"/>
      <c r="AR16" s="21"/>
      <c r="AS16" s="21"/>
      <c r="AT16" s="21"/>
      <c r="AU16" s="21"/>
      <c r="AV16" s="21"/>
      <c r="AW16" s="23"/>
      <c r="AX16" s="24"/>
      <c r="AY16" s="21"/>
      <c r="AZ16" s="21"/>
      <c r="BA16" s="21"/>
      <c r="BB16" s="21"/>
      <c r="BC16" s="21"/>
      <c r="BD16" s="21"/>
      <c r="BE16" s="21"/>
      <c r="BF16" s="21"/>
    </row>
    <row r="17" spans="1:58" x14ac:dyDescent="0.2">
      <c r="A17" s="27"/>
      <c r="B17" s="28"/>
      <c r="C17" s="21"/>
      <c r="D17" s="21"/>
      <c r="E17" s="21"/>
      <c r="F17" s="21"/>
      <c r="G17" s="21"/>
      <c r="H17" s="21"/>
      <c r="I17" s="21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4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3"/>
      <c r="AN17" s="22"/>
      <c r="AO17" s="21"/>
      <c r="AP17" s="21"/>
      <c r="AQ17" s="21"/>
      <c r="AR17" s="21"/>
      <c r="AS17" s="21"/>
      <c r="AT17" s="21"/>
      <c r="AU17" s="21"/>
      <c r="AV17" s="21"/>
      <c r="AW17" s="23"/>
      <c r="AX17" s="24"/>
      <c r="AY17" s="21"/>
      <c r="AZ17" s="21"/>
      <c r="BA17" s="21"/>
      <c r="BB17" s="21"/>
      <c r="BC17" s="21"/>
      <c r="BD17" s="21"/>
      <c r="BE17" s="21"/>
      <c r="BF17" s="21"/>
    </row>
    <row r="18" spans="1:58" x14ac:dyDescent="0.2">
      <c r="A18" s="27"/>
      <c r="B18" s="28"/>
      <c r="C18" s="21"/>
      <c r="D18" s="21"/>
      <c r="E18" s="21"/>
      <c r="F18" s="21"/>
      <c r="G18" s="21"/>
      <c r="H18" s="21"/>
      <c r="I18" s="21"/>
      <c r="J18" s="21"/>
      <c r="K18" s="23"/>
      <c r="L18" s="24"/>
      <c r="M18" s="21"/>
      <c r="N18" s="21"/>
      <c r="O18" s="21"/>
      <c r="P18" s="21"/>
      <c r="Q18" s="21"/>
      <c r="R18" s="21"/>
      <c r="S18" s="21"/>
      <c r="T18" s="21"/>
      <c r="U18" s="21"/>
      <c r="V18" s="24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3"/>
      <c r="AN18" s="22"/>
      <c r="AO18" s="21"/>
      <c r="AP18" s="21"/>
      <c r="AQ18" s="21"/>
      <c r="AR18" s="21"/>
      <c r="AS18" s="21"/>
      <c r="AT18" s="21"/>
      <c r="AU18" s="21"/>
      <c r="AV18" s="21"/>
      <c r="AW18" s="23"/>
      <c r="AX18" s="24"/>
      <c r="AY18" s="21"/>
      <c r="AZ18" s="21"/>
      <c r="BA18" s="21"/>
      <c r="BB18" s="21"/>
      <c r="BC18" s="21"/>
      <c r="BD18" s="21"/>
      <c r="BE18" s="21"/>
      <c r="BF18" s="21"/>
    </row>
    <row r="19" spans="1:58" s="3" customFormat="1" x14ac:dyDescent="0.2">
      <c r="A19" s="26" t="s">
        <v>36</v>
      </c>
      <c r="B19" s="29">
        <f>SUM(B5:B18)</f>
        <v>5737</v>
      </c>
      <c r="C19" s="29">
        <f>SUM(C5:C18)</f>
        <v>323</v>
      </c>
      <c r="D19" s="29">
        <f>SUM(D5:D18)</f>
        <v>4700</v>
      </c>
      <c r="E19" s="29">
        <f>SUM(E5:E18)</f>
        <v>4700</v>
      </c>
      <c r="F19" s="29">
        <f>SUM(F5:F18)</f>
        <v>0</v>
      </c>
      <c r="G19" s="30">
        <f>AVERAGE(G5:G18)</f>
        <v>800</v>
      </c>
      <c r="H19" s="30">
        <f>AVERAGE(H5:H18)</f>
        <v>650</v>
      </c>
      <c r="I19" s="30">
        <f>AVERAGE(I5:I18)</f>
        <v>725</v>
      </c>
      <c r="J19" s="30">
        <f>AVERAGE(J5:J18)</f>
        <v>15</v>
      </c>
      <c r="K19" s="31">
        <f>AVERAGE(K5:K18)</f>
        <v>3500</v>
      </c>
      <c r="L19" s="32">
        <f>SUM(L5:L18)</f>
        <v>323</v>
      </c>
      <c r="M19" s="32">
        <f>SUM(M5:M18)</f>
        <v>4700</v>
      </c>
      <c r="N19" s="32">
        <f>SUM(N5:N18)</f>
        <v>4082</v>
      </c>
      <c r="O19" s="32">
        <f>SUM(O5:O18)</f>
        <v>618</v>
      </c>
      <c r="P19" s="30">
        <f>AVERAGE(P5:P18)</f>
        <v>500</v>
      </c>
      <c r="Q19" s="30">
        <f>AVERAGE(Q5:Q18)</f>
        <v>0</v>
      </c>
      <c r="R19" s="30">
        <f>AVERAGE(R5:R18)</f>
        <v>400</v>
      </c>
      <c r="S19" s="30">
        <f t="shared" ref="S19" si="0">AVERAGE(S5:S18)</f>
        <v>15</v>
      </c>
      <c r="T19" s="30">
        <f>AVERAGE(T5:T18)</f>
        <v>3500</v>
      </c>
      <c r="U19" s="30"/>
      <c r="V19" s="32">
        <f>SUM(V5:V18)</f>
        <v>1</v>
      </c>
      <c r="W19" s="32">
        <f>SUM(W5:W18)</f>
        <v>2</v>
      </c>
      <c r="X19" s="32">
        <f>SUM(X5:X18)</f>
        <v>2</v>
      </c>
      <c r="Y19" s="32">
        <f>SUM(Y5:Y18)</f>
        <v>0</v>
      </c>
      <c r="Z19" s="30">
        <f>AVERAGE(Z5:Z18)</f>
        <v>500</v>
      </c>
      <c r="AA19" s="30">
        <f>AVERAGE(AA5:AA18)</f>
        <v>200</v>
      </c>
      <c r="AB19" s="30">
        <f>AVERAGE(AB5:AB18)</f>
        <v>423</v>
      </c>
      <c r="AC19" s="30">
        <f t="shared" ref="AC19" si="1">AVERAGE(AC5:AC18)</f>
        <v>40</v>
      </c>
      <c r="AD19" s="30">
        <f>AVERAGE(AD5:AD18)</f>
        <v>8500</v>
      </c>
      <c r="AE19" s="29">
        <f>SUM(AE5:AE18)</f>
        <v>62</v>
      </c>
      <c r="AF19" s="29">
        <f>SUM(AF5:AF18)</f>
        <v>78</v>
      </c>
      <c r="AG19" s="29">
        <f>SUM(AG5:AG18)</f>
        <v>78</v>
      </c>
      <c r="AH19" s="29">
        <f>SUM(AH5:AH18)</f>
        <v>0</v>
      </c>
      <c r="AI19" s="30">
        <f>AVERAGE(AI5:AI18)</f>
        <v>400</v>
      </c>
      <c r="AJ19" s="30">
        <f>AVERAGE(AJ5:AJ18)</f>
        <v>150</v>
      </c>
      <c r="AK19" s="30">
        <f>AVERAGE(AK5:AK18)</f>
        <v>210</v>
      </c>
      <c r="AL19" s="30">
        <f>AVERAGE(AL5:AL18)</f>
        <v>35</v>
      </c>
      <c r="AM19" s="31">
        <f>AVERAGE(AM5:AM18)</f>
        <v>6811</v>
      </c>
      <c r="AN19" s="126"/>
      <c r="AO19" s="29">
        <f>SUM(AO5:AO18)</f>
        <v>126</v>
      </c>
      <c r="AP19" s="29">
        <f>SUM(AP5:AP18)</f>
        <v>642</v>
      </c>
      <c r="AQ19" s="29">
        <f>SUM(AQ5:AQ18)</f>
        <v>642</v>
      </c>
      <c r="AR19" s="29">
        <f>SUM(AR5:AR18)</f>
        <v>0</v>
      </c>
      <c r="AS19" s="30">
        <f>AVERAGE(AS5:AS18)</f>
        <v>800</v>
      </c>
      <c r="AT19" s="30">
        <f>AVERAGE(AT5:AT18)</f>
        <v>200</v>
      </c>
      <c r="AU19" s="30">
        <f>AVERAGE(AU5:AU18)</f>
        <v>600</v>
      </c>
      <c r="AV19" s="30">
        <f>AVERAGE(AV5:AV18)</f>
        <v>26</v>
      </c>
      <c r="AW19" s="31">
        <f>AVERAGE(AW5:AW18)</f>
        <v>7670</v>
      </c>
      <c r="AX19" s="32">
        <f>SUM(AX5:AX18)</f>
        <v>63</v>
      </c>
      <c r="AY19" s="32">
        <f>SUM(AY5:AY18)</f>
        <v>39</v>
      </c>
      <c r="AZ19" s="32">
        <f>SUM(AZ5:AZ18)</f>
        <v>39</v>
      </c>
      <c r="BA19" s="32">
        <f>SUM(BA5:BA18)</f>
        <v>0</v>
      </c>
      <c r="BB19" s="30">
        <f>AVERAGE(BB5:BB18)</f>
        <v>1000</v>
      </c>
      <c r="BC19" s="30">
        <f>AVERAGE(BC5:BC18)</f>
        <v>400</v>
      </c>
      <c r="BD19" s="30">
        <f>AVERAGE(BD5:BD18)</f>
        <v>700</v>
      </c>
      <c r="BE19" s="30">
        <f t="shared" ref="BE19" si="2">AVERAGE(BE5:BE18)</f>
        <v>25</v>
      </c>
      <c r="BF19" s="30">
        <f>AVERAGE(BF5:BF18)</f>
        <v>7670</v>
      </c>
    </row>
    <row r="20" spans="1:58" x14ac:dyDescent="0.2">
      <c r="A20" s="9"/>
      <c r="C20" s="36" t="s">
        <v>23</v>
      </c>
      <c r="D20" s="34" t="s">
        <v>54</v>
      </c>
      <c r="J20" s="35" t="s">
        <v>57</v>
      </c>
      <c r="K20" s="9"/>
      <c r="O20" s="9"/>
      <c r="P20" s="35" t="s">
        <v>41</v>
      </c>
      <c r="Y20" s="9"/>
      <c r="Z20" s="35" t="s">
        <v>41</v>
      </c>
      <c r="AE20" s="36" t="s">
        <v>23</v>
      </c>
      <c r="AF20" s="34" t="s">
        <v>54</v>
      </c>
      <c r="AL20" s="35" t="s">
        <v>57</v>
      </c>
      <c r="AM20" s="9"/>
      <c r="AN20" s="9"/>
      <c r="AO20" s="36" t="s">
        <v>23</v>
      </c>
      <c r="AP20" s="34" t="s">
        <v>54</v>
      </c>
      <c r="AV20" s="35" t="s">
        <v>57</v>
      </c>
      <c r="AW20" s="9"/>
      <c r="BA20" s="9"/>
      <c r="BB20" s="35" t="s">
        <v>41</v>
      </c>
    </row>
    <row r="21" spans="1:58" x14ac:dyDescent="0.2">
      <c r="A21" s="34"/>
      <c r="H21" s="12"/>
      <c r="O21" s="12"/>
      <c r="Y21" s="12"/>
      <c r="AJ21" s="12"/>
      <c r="AT21" s="12"/>
      <c r="BA21" s="12"/>
    </row>
    <row r="22" spans="1:58" x14ac:dyDescent="0.2">
      <c r="A22" s="35"/>
      <c r="D22" s="3"/>
      <c r="H22" s="3"/>
      <c r="L22" s="3"/>
      <c r="O22" s="3"/>
      <c r="V22" s="3"/>
      <c r="Y22" s="3"/>
      <c r="AF22" s="3"/>
      <c r="AJ22" s="3"/>
      <c r="AP22" s="3"/>
      <c r="AT22" s="3"/>
      <c r="AX22" s="3"/>
      <c r="BA22" s="3"/>
    </row>
    <row r="23" spans="1:58" x14ac:dyDescent="0.2">
      <c r="A23" s="35"/>
      <c r="D23" s="3"/>
      <c r="H23" s="3"/>
      <c r="L23" s="3"/>
      <c r="O23" s="3"/>
      <c r="V23" s="3"/>
      <c r="Y23" s="3"/>
      <c r="AF23" s="3"/>
      <c r="AJ23" s="3"/>
      <c r="AP23" s="3"/>
      <c r="AT23" s="3"/>
      <c r="AX23" s="3"/>
      <c r="BA23" s="3"/>
    </row>
    <row r="24" spans="1:58" x14ac:dyDescent="0.2">
      <c r="D24" s="3"/>
      <c r="L24" s="3"/>
      <c r="V24" s="3"/>
      <c r="AF24" s="3"/>
      <c r="AP24" s="3"/>
      <c r="AX24" s="3"/>
    </row>
  </sheetData>
  <mergeCells count="16">
    <mergeCell ref="AE3:AM3"/>
    <mergeCell ref="AO3:AW3"/>
    <mergeCell ref="AX3:BF3"/>
    <mergeCell ref="V3:AD3"/>
    <mergeCell ref="A3:A4"/>
    <mergeCell ref="B3:B4"/>
    <mergeCell ref="C3:K3"/>
    <mergeCell ref="L3:T3"/>
    <mergeCell ref="AO2:BF2"/>
    <mergeCell ref="A2:T2"/>
    <mergeCell ref="V2:AD2"/>
    <mergeCell ref="AE2:AM2"/>
    <mergeCell ref="AO1:BF1"/>
    <mergeCell ref="A1:T1"/>
    <mergeCell ref="V1:AD1"/>
    <mergeCell ref="AE1:AM1"/>
  </mergeCells>
  <pageMargins left="0.27559055118110237" right="0.27559055118110237" top="0.39370078740157483" bottom="0.39370078740157483" header="0.15748031496062992" footer="0"/>
  <pageSetup paperSize="9" orientation="landscape" r:id="rId1"/>
  <headerFooter>
    <oddHeader>&amp;R&amp;"TH SarabunPSK,Bold"&amp;12พืช ตำบล...... หน้า &amp;P จาก 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4" tint="0.59999389629810485"/>
  </sheetPr>
  <dimension ref="A1:J23"/>
  <sheetViews>
    <sheetView view="pageLayout" topLeftCell="A16" zoomScaleNormal="100" workbookViewId="0">
      <selection activeCell="A8" sqref="A8:J14"/>
    </sheetView>
  </sheetViews>
  <sheetFormatPr defaultColWidth="8.5" defaultRowHeight="18.75" x14ac:dyDescent="0.2"/>
  <cols>
    <col min="1" max="1" width="19.5" style="1" customWidth="1"/>
    <col min="2" max="10" width="11.75" style="1" customWidth="1"/>
    <col min="11" max="11" width="8.75" style="1" customWidth="1"/>
    <col min="12" max="16384" width="8.5" style="1"/>
  </cols>
  <sheetData>
    <row r="1" spans="1:10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x14ac:dyDescent="0.2">
      <c r="A2" s="142" t="s">
        <v>267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s="8" customFormat="1" x14ac:dyDescent="0.2">
      <c r="A3" s="7" t="s">
        <v>268</v>
      </c>
      <c r="B3" s="7"/>
      <c r="C3" s="7"/>
      <c r="G3" s="7"/>
      <c r="H3" s="7" t="s">
        <v>272</v>
      </c>
      <c r="J3" s="7"/>
    </row>
    <row r="4" spans="1:10" s="8" customFormat="1" x14ac:dyDescent="0.2">
      <c r="A4" s="7" t="s">
        <v>269</v>
      </c>
      <c r="B4" s="7"/>
      <c r="C4" s="7"/>
      <c r="F4" s="7"/>
      <c r="G4" s="7"/>
      <c r="H4" s="7" t="s">
        <v>273</v>
      </c>
      <c r="J4" s="7"/>
    </row>
    <row r="5" spans="1:10" s="8" customFormat="1" x14ac:dyDescent="0.2">
      <c r="A5" s="7" t="s">
        <v>270</v>
      </c>
      <c r="B5" s="7"/>
      <c r="C5" s="7"/>
      <c r="E5" s="7"/>
      <c r="F5" s="7"/>
      <c r="G5" s="7"/>
      <c r="I5" s="7"/>
      <c r="J5" s="7"/>
    </row>
    <row r="6" spans="1:10" s="8" customFormat="1" x14ac:dyDescent="0.2">
      <c r="A6" s="7" t="s">
        <v>271</v>
      </c>
      <c r="B6" s="7"/>
      <c r="C6" s="7"/>
      <c r="F6" s="7"/>
      <c r="G6" s="7"/>
      <c r="J6" s="7"/>
    </row>
    <row r="7" spans="1:10" s="8" customFormat="1" x14ac:dyDescent="0.2">
      <c r="A7" s="7" t="s">
        <v>21</v>
      </c>
      <c r="B7" s="7"/>
      <c r="C7" s="7"/>
      <c r="F7" s="7"/>
      <c r="G7" s="7"/>
      <c r="J7" s="7"/>
    </row>
    <row r="8" spans="1:10" s="2" customFormat="1" ht="37.5" x14ac:dyDescent="0.2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</row>
    <row r="9" spans="1:10" x14ac:dyDescent="0.2">
      <c r="A9" s="5" t="s">
        <v>13</v>
      </c>
      <c r="B9" s="5">
        <v>118</v>
      </c>
      <c r="C9" s="5">
        <v>2360</v>
      </c>
      <c r="D9" s="5"/>
      <c r="E9" s="5">
        <v>2360</v>
      </c>
      <c r="F9" s="5">
        <v>800</v>
      </c>
      <c r="G9" s="5">
        <v>650</v>
      </c>
      <c r="H9" s="5">
        <v>725</v>
      </c>
      <c r="I9" s="5">
        <v>15</v>
      </c>
      <c r="J9" s="5">
        <v>3500</v>
      </c>
    </row>
    <row r="10" spans="1:10" x14ac:dyDescent="0.2">
      <c r="A10" s="5" t="s">
        <v>14</v>
      </c>
      <c r="B10" s="5">
        <v>118</v>
      </c>
      <c r="C10" s="5">
        <v>2360</v>
      </c>
      <c r="D10" s="5">
        <v>138</v>
      </c>
      <c r="E10" s="5">
        <v>2222</v>
      </c>
      <c r="F10" s="5">
        <v>500</v>
      </c>
      <c r="G10" s="5">
        <v>0</v>
      </c>
      <c r="H10" s="5">
        <v>400</v>
      </c>
      <c r="I10" s="5">
        <v>15</v>
      </c>
      <c r="J10" s="5">
        <v>3500</v>
      </c>
    </row>
    <row r="11" spans="1:10" x14ac:dyDescent="0.2">
      <c r="A11" s="5" t="s">
        <v>15</v>
      </c>
      <c r="B11" s="5">
        <v>1</v>
      </c>
      <c r="C11" s="5">
        <v>37</v>
      </c>
      <c r="D11" s="5"/>
      <c r="E11" s="5">
        <v>37</v>
      </c>
      <c r="F11" s="5">
        <v>2000</v>
      </c>
      <c r="G11" s="5">
        <v>1500</v>
      </c>
      <c r="H11" s="5">
        <v>1200</v>
      </c>
      <c r="I11" s="5">
        <v>12</v>
      </c>
      <c r="J11" s="5">
        <v>8000</v>
      </c>
    </row>
    <row r="12" spans="1:10" x14ac:dyDescent="0.2">
      <c r="A12" s="5" t="s">
        <v>17</v>
      </c>
      <c r="B12" s="5">
        <v>59</v>
      </c>
      <c r="C12" s="5">
        <v>77</v>
      </c>
      <c r="D12" s="5"/>
      <c r="E12" s="5">
        <v>77</v>
      </c>
      <c r="F12" s="5">
        <v>400</v>
      </c>
      <c r="G12" s="5">
        <v>200</v>
      </c>
      <c r="H12" s="5">
        <v>210</v>
      </c>
      <c r="I12" s="5">
        <v>35</v>
      </c>
      <c r="J12" s="5">
        <v>6811</v>
      </c>
    </row>
    <row r="13" spans="1:10" x14ac:dyDescent="0.2">
      <c r="A13" s="5" t="s">
        <v>18</v>
      </c>
      <c r="B13" s="5">
        <v>48</v>
      </c>
      <c r="C13" s="5">
        <v>78</v>
      </c>
      <c r="D13" s="5"/>
      <c r="E13" s="5">
        <v>78</v>
      </c>
      <c r="F13" s="5">
        <v>800</v>
      </c>
      <c r="G13" s="5">
        <v>300</v>
      </c>
      <c r="H13" s="5">
        <v>600</v>
      </c>
      <c r="I13" s="5">
        <v>26</v>
      </c>
      <c r="J13" s="5">
        <v>7670</v>
      </c>
    </row>
    <row r="14" spans="1:10" x14ac:dyDescent="0.2">
      <c r="A14" s="5" t="s">
        <v>19</v>
      </c>
      <c r="B14" s="5">
        <v>19</v>
      </c>
      <c r="C14" s="5">
        <v>19</v>
      </c>
      <c r="D14" s="5"/>
      <c r="E14" s="5">
        <v>19</v>
      </c>
      <c r="F14" s="5">
        <v>1000</v>
      </c>
      <c r="G14" s="5">
        <v>400</v>
      </c>
      <c r="H14" s="5">
        <v>700</v>
      </c>
      <c r="I14" s="5">
        <v>25</v>
      </c>
      <c r="J14" s="5">
        <v>7670</v>
      </c>
    </row>
    <row r="15" spans="1:10" x14ac:dyDescent="0.2">
      <c r="A15" s="3" t="s">
        <v>23</v>
      </c>
    </row>
    <row r="16" spans="1:10" x14ac:dyDescent="0.2">
      <c r="A16" s="3" t="s">
        <v>37</v>
      </c>
      <c r="F16" s="3" t="s">
        <v>28</v>
      </c>
    </row>
    <row r="17" spans="1:6" x14ac:dyDescent="0.2">
      <c r="A17" s="3" t="s">
        <v>24</v>
      </c>
      <c r="F17" s="3" t="s">
        <v>26</v>
      </c>
    </row>
    <row r="18" spans="1:6" x14ac:dyDescent="0.2">
      <c r="A18" s="9" t="s">
        <v>25</v>
      </c>
      <c r="F18" s="3" t="s">
        <v>30</v>
      </c>
    </row>
    <row r="19" spans="1:6" x14ac:dyDescent="0.2">
      <c r="A19" s="9"/>
    </row>
    <row r="21" spans="1:6" x14ac:dyDescent="0.2">
      <c r="F21" s="3" t="s">
        <v>27</v>
      </c>
    </row>
    <row r="22" spans="1:6" x14ac:dyDescent="0.2">
      <c r="F22" s="3" t="s">
        <v>26</v>
      </c>
    </row>
    <row r="23" spans="1:6" x14ac:dyDescent="0.2">
      <c r="F23" s="3" t="s">
        <v>29</v>
      </c>
    </row>
  </sheetData>
  <mergeCells count="2">
    <mergeCell ref="A1:J1"/>
    <mergeCell ref="A2:J2"/>
  </mergeCells>
  <pageMargins left="0.47244094488188981" right="0.47244094488188981" top="0.47244094488188981" bottom="0.39370078740157483" header="0.15748031496062992" footer="0"/>
  <pageSetup paperSize="9" orientation="landscape" r:id="rId1"/>
  <headerFooter>
    <oddHeader>&amp;R&amp;"TH SarabunPSK,Bold"&amp;12ข้อมูลระดับตำบล หน้า &amp;P จาก 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4" tint="0.59999389629810485"/>
  </sheetPr>
  <dimension ref="A1:Y25"/>
  <sheetViews>
    <sheetView view="pageLayout" topLeftCell="A7" zoomScaleNormal="100" workbookViewId="0">
      <selection activeCell="C25" sqref="C25"/>
    </sheetView>
  </sheetViews>
  <sheetFormatPr defaultColWidth="8.5" defaultRowHeight="18.75" x14ac:dyDescent="0.2"/>
  <cols>
    <col min="1" max="1" width="5.125" style="1" customWidth="1"/>
    <col min="2" max="2" width="16.5" style="1" customWidth="1"/>
    <col min="3" max="3" width="14.125" style="1" customWidth="1"/>
    <col min="4" max="7" width="16.5" style="1" customWidth="1"/>
    <col min="8" max="9" width="13.25" style="1" customWidth="1"/>
    <col min="10" max="10" width="6.5" style="1" customWidth="1"/>
    <col min="11" max="11" width="15.125" style="1" customWidth="1"/>
    <col min="12" max="20" width="11.75" style="1" customWidth="1"/>
    <col min="21" max="16384" width="8.5" style="1"/>
  </cols>
  <sheetData>
    <row r="1" spans="1:25" s="3" customFormat="1" x14ac:dyDescent="0.2">
      <c r="A1" s="142" t="s">
        <v>50</v>
      </c>
      <c r="B1" s="142"/>
      <c r="C1" s="142"/>
      <c r="D1" s="142"/>
      <c r="E1" s="142"/>
      <c r="F1" s="142"/>
      <c r="G1" s="142"/>
      <c r="H1" s="142"/>
      <c r="I1" s="14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5" s="3" customFormat="1" x14ac:dyDescent="0.2">
      <c r="A2" s="145" t="s">
        <v>274</v>
      </c>
      <c r="B2" s="145"/>
      <c r="C2" s="145"/>
      <c r="D2" s="145"/>
      <c r="E2" s="145"/>
      <c r="F2" s="145"/>
      <c r="G2" s="145"/>
      <c r="H2" s="145"/>
      <c r="I2" s="145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5" s="3" customFormat="1" ht="14.1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5" s="52" customFormat="1" x14ac:dyDescent="0.2">
      <c r="A4" s="146" t="s">
        <v>31</v>
      </c>
      <c r="B4" s="148" t="s">
        <v>38</v>
      </c>
      <c r="C4" s="146" t="s">
        <v>32</v>
      </c>
      <c r="D4" s="149" t="s">
        <v>33</v>
      </c>
      <c r="E4" s="149"/>
      <c r="F4" s="149" t="s">
        <v>34</v>
      </c>
      <c r="G4" s="149"/>
      <c r="H4" s="54" t="s">
        <v>1</v>
      </c>
      <c r="I4" s="10" t="s">
        <v>2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53"/>
      <c r="V4" s="53"/>
      <c r="W4" s="53"/>
      <c r="X4" s="53"/>
      <c r="Y4" s="53"/>
    </row>
    <row r="5" spans="1:25" s="52" customFormat="1" x14ac:dyDescent="0.2">
      <c r="A5" s="147"/>
      <c r="B5" s="146"/>
      <c r="C5" s="147"/>
      <c r="D5" s="10" t="s">
        <v>39</v>
      </c>
      <c r="E5" s="10" t="s">
        <v>40</v>
      </c>
      <c r="F5" s="10" t="s">
        <v>39</v>
      </c>
      <c r="G5" s="10" t="s">
        <v>40</v>
      </c>
      <c r="H5" s="10" t="s">
        <v>35</v>
      </c>
      <c r="I5" s="10" t="s">
        <v>35</v>
      </c>
      <c r="J5" s="13"/>
      <c r="K5" s="13"/>
      <c r="L5" s="16"/>
      <c r="M5" s="16"/>
      <c r="N5" s="16"/>
      <c r="O5" s="16"/>
      <c r="P5" s="16"/>
      <c r="Q5" s="16"/>
      <c r="R5" s="16"/>
      <c r="S5" s="16"/>
      <c r="T5" s="16"/>
      <c r="U5" s="53"/>
      <c r="V5" s="53"/>
      <c r="W5" s="53"/>
      <c r="X5" s="53"/>
      <c r="Y5" s="53"/>
    </row>
    <row r="6" spans="1:25" x14ac:dyDescent="0.2">
      <c r="A6" s="5">
        <v>1</v>
      </c>
      <c r="B6" s="5" t="s">
        <v>275</v>
      </c>
      <c r="C6" s="5">
        <v>2693</v>
      </c>
      <c r="D6" s="5">
        <v>932</v>
      </c>
      <c r="E6" s="5"/>
      <c r="F6" s="5">
        <v>857</v>
      </c>
      <c r="G6" s="5"/>
      <c r="H6" s="5">
        <v>181</v>
      </c>
      <c r="I6" s="5">
        <v>49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x14ac:dyDescent="0.2">
      <c r="A7" s="5">
        <v>2</v>
      </c>
      <c r="B7" s="5" t="s">
        <v>276</v>
      </c>
      <c r="C7" s="5">
        <v>530</v>
      </c>
      <c r="D7" s="5">
        <v>93</v>
      </c>
      <c r="E7" s="5"/>
      <c r="F7" s="5">
        <v>77</v>
      </c>
      <c r="G7" s="5"/>
      <c r="H7" s="5">
        <v>438</v>
      </c>
      <c r="I7" s="5">
        <v>22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x14ac:dyDescent="0.2">
      <c r="A8" s="5">
        <v>3</v>
      </c>
      <c r="B8" s="5" t="s">
        <v>276</v>
      </c>
      <c r="C8" s="5">
        <v>1437</v>
      </c>
      <c r="D8" s="5">
        <v>547</v>
      </c>
      <c r="E8" s="5"/>
      <c r="F8" s="5">
        <v>387</v>
      </c>
      <c r="G8" s="5"/>
      <c r="H8" s="5">
        <v>324</v>
      </c>
      <c r="I8" s="5">
        <v>46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x14ac:dyDescent="0.2">
      <c r="A9" s="5">
        <v>4</v>
      </c>
      <c r="B9" s="5" t="s">
        <v>277</v>
      </c>
      <c r="C9" s="5">
        <v>1207</v>
      </c>
      <c r="D9" s="5">
        <v>653</v>
      </c>
      <c r="E9" s="5"/>
      <c r="F9" s="5">
        <v>473</v>
      </c>
      <c r="G9" s="5"/>
      <c r="H9" s="5">
        <v>137</v>
      </c>
      <c r="I9" s="5">
        <v>50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x14ac:dyDescent="0.2">
      <c r="A10" s="5">
        <v>5</v>
      </c>
      <c r="B10" s="5" t="s">
        <v>275</v>
      </c>
      <c r="C10" s="5">
        <v>1535</v>
      </c>
      <c r="D10" s="5">
        <v>411</v>
      </c>
      <c r="E10" s="5"/>
      <c r="F10" s="5">
        <v>241</v>
      </c>
      <c r="G10" s="5"/>
      <c r="H10" s="5">
        <v>424</v>
      </c>
      <c r="I10" s="5">
        <v>42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x14ac:dyDescent="0.2">
      <c r="A11" s="5">
        <v>6</v>
      </c>
      <c r="B11" s="5" t="s">
        <v>278</v>
      </c>
      <c r="C11" s="5">
        <v>1102</v>
      </c>
      <c r="D11" s="5">
        <v>368</v>
      </c>
      <c r="E11" s="5"/>
      <c r="F11" s="5">
        <v>206</v>
      </c>
      <c r="G11" s="5"/>
      <c r="H11" s="5">
        <v>443</v>
      </c>
      <c r="I11" s="5">
        <v>45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x14ac:dyDescent="0.2">
      <c r="A12" s="5">
        <v>7</v>
      </c>
      <c r="B12" s="5" t="s">
        <v>278</v>
      </c>
      <c r="C12" s="5">
        <v>642</v>
      </c>
      <c r="D12" s="5">
        <v>242</v>
      </c>
      <c r="E12" s="5"/>
      <c r="F12" s="5">
        <v>180</v>
      </c>
      <c r="G12" s="5"/>
      <c r="H12" s="5">
        <v>82</v>
      </c>
      <c r="I12" s="5">
        <v>21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x14ac:dyDescent="0.2">
      <c r="A13" s="5">
        <v>8</v>
      </c>
      <c r="B13" s="5" t="s">
        <v>279</v>
      </c>
      <c r="C13" s="5">
        <v>1005</v>
      </c>
      <c r="D13" s="5">
        <v>179</v>
      </c>
      <c r="E13" s="5"/>
      <c r="F13" s="5">
        <v>175</v>
      </c>
      <c r="G13" s="5"/>
      <c r="H13" s="5">
        <v>758</v>
      </c>
      <c r="I13" s="5">
        <v>48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x14ac:dyDescent="0.2">
      <c r="A14" s="5">
        <v>9</v>
      </c>
      <c r="B14" s="5" t="s">
        <v>280</v>
      </c>
      <c r="C14" s="5">
        <v>837</v>
      </c>
      <c r="D14" s="5">
        <v>281</v>
      </c>
      <c r="E14" s="5"/>
      <c r="F14" s="5">
        <v>245</v>
      </c>
      <c r="G14" s="5"/>
      <c r="H14" s="5">
        <v>58</v>
      </c>
      <c r="I14" s="5">
        <v>38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x14ac:dyDescent="0.2">
      <c r="A15" s="5">
        <v>10</v>
      </c>
      <c r="B15" s="5" t="s">
        <v>262</v>
      </c>
      <c r="C15" s="5">
        <v>510</v>
      </c>
      <c r="D15" s="5">
        <v>120</v>
      </c>
      <c r="E15" s="5"/>
      <c r="F15" s="5">
        <v>86</v>
      </c>
      <c r="G15" s="5"/>
      <c r="H15" s="5">
        <v>295</v>
      </c>
      <c r="I15" s="5">
        <v>17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s="11" customFormat="1" x14ac:dyDescent="0.2">
      <c r="A16" s="143" t="s">
        <v>36</v>
      </c>
      <c r="B16" s="144"/>
      <c r="C16" s="33">
        <f t="shared" ref="C16:I16" si="0">SUM(C6:C15)</f>
        <v>11498</v>
      </c>
      <c r="D16" s="33">
        <f t="shared" si="0"/>
        <v>3826</v>
      </c>
      <c r="E16" s="33">
        <f t="shared" si="0"/>
        <v>0</v>
      </c>
      <c r="F16" s="33">
        <f t="shared" si="0"/>
        <v>2927</v>
      </c>
      <c r="G16" s="33">
        <f t="shared" si="0"/>
        <v>0</v>
      </c>
      <c r="H16" s="33">
        <f t="shared" si="0"/>
        <v>3140</v>
      </c>
      <c r="I16" s="33">
        <f t="shared" si="0"/>
        <v>378</v>
      </c>
      <c r="J16" s="13"/>
      <c r="K16" s="13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x14ac:dyDescent="0.2">
      <c r="A17" s="9" t="s">
        <v>23</v>
      </c>
      <c r="K17" s="9"/>
      <c r="O17" s="9"/>
      <c r="U17" s="14"/>
      <c r="V17" s="14"/>
      <c r="W17" s="14"/>
      <c r="X17" s="14"/>
      <c r="Y17" s="14"/>
    </row>
    <row r="18" spans="1:25" x14ac:dyDescent="0.2">
      <c r="A18" s="34" t="s">
        <v>54</v>
      </c>
      <c r="E18" s="12" t="s">
        <v>44</v>
      </c>
    </row>
    <row r="19" spans="1:25" x14ac:dyDescent="0.2">
      <c r="A19" s="35" t="s">
        <v>55</v>
      </c>
      <c r="E19" s="3" t="s">
        <v>42</v>
      </c>
    </row>
    <row r="20" spans="1:25" x14ac:dyDescent="0.2">
      <c r="A20" s="35" t="s">
        <v>41</v>
      </c>
      <c r="E20" s="3" t="s">
        <v>43</v>
      </c>
    </row>
    <row r="21" spans="1:25" x14ac:dyDescent="0.2">
      <c r="B21" s="3"/>
      <c r="F21" s="3"/>
      <c r="J21" s="14"/>
      <c r="K21" s="14"/>
      <c r="L21" s="13"/>
      <c r="M21" s="14"/>
      <c r="N21" s="14"/>
      <c r="O21" s="14"/>
      <c r="P21" s="13"/>
      <c r="Q21" s="14"/>
      <c r="R21" s="14"/>
      <c r="S21" s="14"/>
      <c r="T21" s="14"/>
    </row>
    <row r="22" spans="1:25" x14ac:dyDescent="0.2"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5" x14ac:dyDescent="0.2">
      <c r="E23" s="12" t="s">
        <v>45</v>
      </c>
    </row>
    <row r="24" spans="1:25" x14ac:dyDescent="0.2">
      <c r="E24" s="3" t="s">
        <v>42</v>
      </c>
    </row>
    <row r="25" spans="1:25" x14ac:dyDescent="0.2">
      <c r="E25" s="3" t="s">
        <v>46</v>
      </c>
    </row>
  </sheetData>
  <mergeCells count="8">
    <mergeCell ref="A16:B16"/>
    <mergeCell ref="A1:I1"/>
    <mergeCell ref="A2:I2"/>
    <mergeCell ref="A4:A5"/>
    <mergeCell ref="B4:B5"/>
    <mergeCell ref="C4:C5"/>
    <mergeCell ref="D4:E4"/>
    <mergeCell ref="F4:G4"/>
  </mergeCells>
  <pageMargins left="0.39370078740157483" right="0.47244094488188981" top="0.39370078740157483" bottom="0.39370078740157483" header="0.15748031496062992" footer="0"/>
  <pageSetup paperSize="9" orientation="landscape" r:id="rId1"/>
  <headerFooter differentFirst="1">
    <oddHeader>&amp;R&amp;"TH SarabunPSK,Bold"&amp;14ตำบล........................... หน้า &amp;P จาก &amp;N</oddHeader>
    <firstHeader>&amp;R&amp;"TH SarabunPSK,Regular"&amp;12ตำบล................ หน้า &amp;P จาก &amp;N</first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4" tint="0.59999389629810485"/>
  </sheetPr>
  <dimension ref="A1:BG24"/>
  <sheetViews>
    <sheetView view="pageLayout" zoomScale="70" zoomScaleNormal="100" zoomScalePageLayoutView="70" workbookViewId="0">
      <selection activeCell="S16" sqref="S16"/>
    </sheetView>
  </sheetViews>
  <sheetFormatPr defaultColWidth="8.5" defaultRowHeight="18.75" x14ac:dyDescent="0.2"/>
  <cols>
    <col min="1" max="1" width="4.875" style="1" customWidth="1"/>
    <col min="2" max="2" width="9.5" style="1" customWidth="1"/>
    <col min="3" max="59" width="6.5" style="1" customWidth="1"/>
    <col min="60" max="16384" width="8.5" style="1"/>
  </cols>
  <sheetData>
    <row r="1" spans="1:59" s="3" customFormat="1" x14ac:dyDescent="0.2">
      <c r="A1" s="142" t="s">
        <v>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52"/>
      <c r="V1" s="142" t="s">
        <v>51</v>
      </c>
      <c r="W1" s="142"/>
      <c r="X1" s="142"/>
      <c r="Y1" s="142"/>
      <c r="Z1" s="142"/>
      <c r="AA1" s="142"/>
      <c r="AB1" s="142"/>
      <c r="AC1" s="142"/>
      <c r="AD1" s="142"/>
      <c r="AE1" s="142" t="s">
        <v>51</v>
      </c>
      <c r="AF1" s="142"/>
      <c r="AG1" s="142"/>
      <c r="AH1" s="142"/>
      <c r="AI1" s="142"/>
      <c r="AJ1" s="142"/>
      <c r="AK1" s="142"/>
      <c r="AL1" s="142"/>
      <c r="AM1" s="142"/>
      <c r="AN1" s="142"/>
      <c r="AO1" s="142" t="s">
        <v>51</v>
      </c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52"/>
    </row>
    <row r="2" spans="1:59" s="3" customFormat="1" x14ac:dyDescent="0.2">
      <c r="A2" s="142" t="s">
        <v>281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52"/>
      <c r="V2" s="150" t="s">
        <v>52</v>
      </c>
      <c r="W2" s="150"/>
      <c r="X2" s="150"/>
      <c r="Y2" s="150"/>
      <c r="Z2" s="150"/>
      <c r="AA2" s="150"/>
      <c r="AB2" s="150"/>
      <c r="AC2" s="150"/>
      <c r="AD2" s="150"/>
      <c r="AE2" s="150" t="s">
        <v>52</v>
      </c>
      <c r="AF2" s="150"/>
      <c r="AG2" s="150"/>
      <c r="AH2" s="150"/>
      <c r="AI2" s="150"/>
      <c r="AJ2" s="150"/>
      <c r="AK2" s="150"/>
      <c r="AL2" s="150"/>
      <c r="AM2" s="150"/>
      <c r="AN2" s="150"/>
      <c r="AO2" s="150" t="s">
        <v>52</v>
      </c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58"/>
    </row>
    <row r="3" spans="1:59" s="52" customFormat="1" x14ac:dyDescent="0.2">
      <c r="A3" s="151" t="s">
        <v>31</v>
      </c>
      <c r="B3" s="152" t="s">
        <v>33</v>
      </c>
      <c r="C3" s="151" t="s">
        <v>13</v>
      </c>
      <c r="D3" s="151"/>
      <c r="E3" s="151"/>
      <c r="F3" s="151"/>
      <c r="G3" s="151"/>
      <c r="H3" s="151"/>
      <c r="I3" s="151"/>
      <c r="J3" s="151"/>
      <c r="K3" s="153"/>
      <c r="L3" s="154" t="s">
        <v>14</v>
      </c>
      <c r="M3" s="151"/>
      <c r="N3" s="151"/>
      <c r="O3" s="151"/>
      <c r="P3" s="151"/>
      <c r="Q3" s="151"/>
      <c r="R3" s="151"/>
      <c r="S3" s="151"/>
      <c r="T3" s="151"/>
      <c r="U3" s="56"/>
      <c r="V3" s="151" t="s">
        <v>15</v>
      </c>
      <c r="W3" s="151"/>
      <c r="X3" s="151"/>
      <c r="Y3" s="151"/>
      <c r="Z3" s="151"/>
      <c r="AA3" s="151"/>
      <c r="AB3" s="151"/>
      <c r="AC3" s="151"/>
      <c r="AD3" s="153"/>
      <c r="AE3" s="151" t="s">
        <v>17</v>
      </c>
      <c r="AF3" s="151"/>
      <c r="AG3" s="151"/>
      <c r="AH3" s="151"/>
      <c r="AI3" s="151"/>
      <c r="AJ3" s="151"/>
      <c r="AK3" s="151"/>
      <c r="AL3" s="151"/>
      <c r="AM3" s="153"/>
      <c r="AN3" s="59"/>
      <c r="AO3" s="151" t="s">
        <v>18</v>
      </c>
      <c r="AP3" s="151"/>
      <c r="AQ3" s="151"/>
      <c r="AR3" s="151"/>
      <c r="AS3" s="151"/>
      <c r="AT3" s="151"/>
      <c r="AU3" s="151"/>
      <c r="AV3" s="151"/>
      <c r="AW3" s="153"/>
      <c r="AX3" s="154" t="s">
        <v>19</v>
      </c>
      <c r="AY3" s="151"/>
      <c r="AZ3" s="151"/>
      <c r="BA3" s="151"/>
      <c r="BB3" s="151"/>
      <c r="BC3" s="151"/>
      <c r="BD3" s="151"/>
      <c r="BE3" s="151"/>
      <c r="BF3" s="151"/>
      <c r="BG3" s="56"/>
    </row>
    <row r="4" spans="1:59" s="2" customFormat="1" ht="63" x14ac:dyDescent="0.2">
      <c r="A4" s="151"/>
      <c r="B4" s="152"/>
      <c r="C4" s="55" t="s">
        <v>48</v>
      </c>
      <c r="D4" s="55" t="s">
        <v>47</v>
      </c>
      <c r="E4" s="55" t="s">
        <v>53</v>
      </c>
      <c r="F4" s="55" t="s">
        <v>49</v>
      </c>
      <c r="G4" s="55" t="s">
        <v>8</v>
      </c>
      <c r="H4" s="55" t="s">
        <v>9</v>
      </c>
      <c r="I4" s="55" t="s">
        <v>10</v>
      </c>
      <c r="J4" s="55" t="s">
        <v>11</v>
      </c>
      <c r="K4" s="19" t="s">
        <v>12</v>
      </c>
      <c r="L4" s="18" t="s">
        <v>48</v>
      </c>
      <c r="M4" s="55" t="s">
        <v>47</v>
      </c>
      <c r="N4" s="55" t="s">
        <v>53</v>
      </c>
      <c r="O4" s="55" t="s">
        <v>49</v>
      </c>
      <c r="P4" s="55" t="s">
        <v>8</v>
      </c>
      <c r="Q4" s="55" t="s">
        <v>9</v>
      </c>
      <c r="R4" s="55" t="s">
        <v>10</v>
      </c>
      <c r="S4" s="55" t="s">
        <v>11</v>
      </c>
      <c r="T4" s="55" t="s">
        <v>12</v>
      </c>
      <c r="U4" s="55"/>
      <c r="V4" s="55" t="s">
        <v>48</v>
      </c>
      <c r="W4" s="55" t="s">
        <v>47</v>
      </c>
      <c r="X4" s="55" t="s">
        <v>53</v>
      </c>
      <c r="Y4" s="55" t="s">
        <v>49</v>
      </c>
      <c r="Z4" s="55" t="s">
        <v>8</v>
      </c>
      <c r="AA4" s="55" t="s">
        <v>9</v>
      </c>
      <c r="AB4" s="55" t="s">
        <v>10</v>
      </c>
      <c r="AC4" s="55" t="s">
        <v>11</v>
      </c>
      <c r="AD4" s="19" t="s">
        <v>12</v>
      </c>
      <c r="AE4" s="55" t="s">
        <v>48</v>
      </c>
      <c r="AF4" s="55" t="s">
        <v>47</v>
      </c>
      <c r="AG4" s="55" t="s">
        <v>53</v>
      </c>
      <c r="AH4" s="55" t="s">
        <v>49</v>
      </c>
      <c r="AI4" s="55" t="s">
        <v>8</v>
      </c>
      <c r="AJ4" s="55" t="s">
        <v>9</v>
      </c>
      <c r="AK4" s="55" t="s">
        <v>10</v>
      </c>
      <c r="AL4" s="55" t="s">
        <v>11</v>
      </c>
      <c r="AM4" s="19" t="s">
        <v>12</v>
      </c>
      <c r="AN4" s="60"/>
      <c r="AO4" s="55" t="s">
        <v>48</v>
      </c>
      <c r="AP4" s="55" t="s">
        <v>47</v>
      </c>
      <c r="AQ4" s="55" t="s">
        <v>53</v>
      </c>
      <c r="AR4" s="55" t="s">
        <v>49</v>
      </c>
      <c r="AS4" s="55" t="s">
        <v>8</v>
      </c>
      <c r="AT4" s="55" t="s">
        <v>9</v>
      </c>
      <c r="AU4" s="55" t="s">
        <v>10</v>
      </c>
      <c r="AV4" s="55" t="s">
        <v>11</v>
      </c>
      <c r="AW4" s="19" t="s">
        <v>12</v>
      </c>
      <c r="AX4" s="18" t="s">
        <v>48</v>
      </c>
      <c r="AY4" s="55" t="s">
        <v>47</v>
      </c>
      <c r="AZ4" s="55" t="s">
        <v>53</v>
      </c>
      <c r="BA4" s="55" t="s">
        <v>49</v>
      </c>
      <c r="BB4" s="55" t="s">
        <v>8</v>
      </c>
      <c r="BC4" s="55" t="s">
        <v>9</v>
      </c>
      <c r="BD4" s="55" t="s">
        <v>10</v>
      </c>
      <c r="BE4" s="55" t="s">
        <v>11</v>
      </c>
      <c r="BF4" s="55" t="s">
        <v>12</v>
      </c>
      <c r="BG4" s="55"/>
    </row>
    <row r="5" spans="1:59" x14ac:dyDescent="0.2">
      <c r="A5" s="27">
        <v>1</v>
      </c>
      <c r="B5" s="5">
        <v>932</v>
      </c>
      <c r="C5" s="21">
        <v>28</v>
      </c>
      <c r="D5" s="21">
        <v>688</v>
      </c>
      <c r="E5" s="21">
        <v>688</v>
      </c>
      <c r="F5" s="21"/>
      <c r="G5" s="21">
        <v>800</v>
      </c>
      <c r="H5" s="21">
        <v>650</v>
      </c>
      <c r="I5" s="21">
        <v>725</v>
      </c>
      <c r="J5" s="22">
        <v>15</v>
      </c>
      <c r="K5" s="23">
        <v>3500</v>
      </c>
      <c r="L5" s="21">
        <v>28</v>
      </c>
      <c r="M5" s="21">
        <v>688</v>
      </c>
      <c r="N5" s="21">
        <v>550</v>
      </c>
      <c r="O5" s="21">
        <v>138</v>
      </c>
      <c r="P5" s="21">
        <v>500</v>
      </c>
      <c r="Q5" s="21">
        <v>0</v>
      </c>
      <c r="R5" s="21">
        <v>400</v>
      </c>
      <c r="S5" s="21">
        <v>15</v>
      </c>
      <c r="T5" s="21">
        <v>3500</v>
      </c>
      <c r="U5" s="21"/>
      <c r="V5" s="21"/>
      <c r="W5" s="21"/>
      <c r="X5" s="21"/>
      <c r="Y5" s="21"/>
      <c r="Z5" s="21"/>
      <c r="AA5" s="21"/>
      <c r="AB5" s="21"/>
      <c r="AC5" s="22"/>
      <c r="AD5" s="23"/>
      <c r="AE5" s="21">
        <v>7</v>
      </c>
      <c r="AF5" s="21">
        <v>10</v>
      </c>
      <c r="AG5" s="21">
        <v>10</v>
      </c>
      <c r="AH5" s="21"/>
      <c r="AI5" s="21">
        <v>400</v>
      </c>
      <c r="AJ5" s="21">
        <v>800</v>
      </c>
      <c r="AK5" s="21">
        <v>210</v>
      </c>
      <c r="AL5" s="22">
        <v>35</v>
      </c>
      <c r="AM5" s="23">
        <v>6811</v>
      </c>
      <c r="AN5" s="61"/>
      <c r="AO5" s="21">
        <v>8</v>
      </c>
      <c r="AP5" s="21">
        <v>11</v>
      </c>
      <c r="AQ5" s="21">
        <v>11</v>
      </c>
      <c r="AR5" s="21"/>
      <c r="AS5" s="21">
        <v>800</v>
      </c>
      <c r="AT5" s="21">
        <v>300</v>
      </c>
      <c r="AU5" s="21">
        <v>600</v>
      </c>
      <c r="AV5" s="22">
        <v>26</v>
      </c>
      <c r="AW5" s="23">
        <v>7670</v>
      </c>
      <c r="AX5" s="24">
        <v>4</v>
      </c>
      <c r="AY5" s="21">
        <v>3</v>
      </c>
      <c r="AZ5" s="21">
        <v>3</v>
      </c>
      <c r="BA5" s="21"/>
      <c r="BB5" s="21">
        <v>1000</v>
      </c>
      <c r="BC5" s="21">
        <v>400</v>
      </c>
      <c r="BD5" s="21">
        <v>700</v>
      </c>
      <c r="BE5" s="21">
        <v>25</v>
      </c>
      <c r="BF5" s="21">
        <v>7670</v>
      </c>
      <c r="BG5" s="21"/>
    </row>
    <row r="6" spans="1:59" x14ac:dyDescent="0.2">
      <c r="A6" s="27">
        <v>2</v>
      </c>
      <c r="B6" s="5">
        <v>93</v>
      </c>
      <c r="C6" s="21">
        <v>1</v>
      </c>
      <c r="D6" s="21">
        <v>52</v>
      </c>
      <c r="E6" s="21">
        <v>52</v>
      </c>
      <c r="F6" s="21"/>
      <c r="G6" s="21">
        <v>800</v>
      </c>
      <c r="H6" s="21">
        <v>650</v>
      </c>
      <c r="I6" s="21">
        <v>725</v>
      </c>
      <c r="J6" s="22">
        <v>15</v>
      </c>
      <c r="K6" s="23">
        <v>3500</v>
      </c>
      <c r="L6" s="21">
        <v>1</v>
      </c>
      <c r="M6" s="21">
        <v>52</v>
      </c>
      <c r="N6" s="21">
        <v>47</v>
      </c>
      <c r="O6" s="21">
        <v>5</v>
      </c>
      <c r="P6" s="21">
        <v>500</v>
      </c>
      <c r="Q6" s="21">
        <v>0</v>
      </c>
      <c r="R6" s="21">
        <v>400</v>
      </c>
      <c r="S6" s="21">
        <v>15</v>
      </c>
      <c r="T6" s="21">
        <v>3500</v>
      </c>
      <c r="U6" s="21"/>
      <c r="V6" s="21"/>
      <c r="W6" s="21"/>
      <c r="X6" s="21"/>
      <c r="Y6" s="21"/>
      <c r="Z6" s="21"/>
      <c r="AA6" s="21"/>
      <c r="AB6" s="21"/>
      <c r="AC6" s="21"/>
      <c r="AD6" s="25"/>
      <c r="AE6" s="21">
        <v>8</v>
      </c>
      <c r="AF6" s="21">
        <v>3</v>
      </c>
      <c r="AG6" s="21">
        <v>3</v>
      </c>
      <c r="AH6" s="21"/>
      <c r="AI6" s="21">
        <v>400</v>
      </c>
      <c r="AJ6" s="21">
        <v>800</v>
      </c>
      <c r="AK6" s="21">
        <v>210</v>
      </c>
      <c r="AL6" s="22">
        <v>35</v>
      </c>
      <c r="AM6" s="23">
        <v>6811</v>
      </c>
      <c r="AN6" s="61"/>
      <c r="AO6" s="21">
        <v>1</v>
      </c>
      <c r="AP6" s="21">
        <v>1</v>
      </c>
      <c r="AQ6" s="21">
        <v>1</v>
      </c>
      <c r="AR6" s="21"/>
      <c r="AS6" s="21">
        <v>800</v>
      </c>
      <c r="AT6" s="21">
        <v>300</v>
      </c>
      <c r="AU6" s="21">
        <v>600</v>
      </c>
      <c r="AV6" s="22">
        <v>26</v>
      </c>
      <c r="AW6" s="23">
        <v>7670</v>
      </c>
      <c r="AX6" s="24">
        <v>1</v>
      </c>
      <c r="AY6" s="21">
        <v>1</v>
      </c>
      <c r="AZ6" s="21">
        <v>1</v>
      </c>
      <c r="BA6" s="21"/>
      <c r="BB6" s="21">
        <v>1000</v>
      </c>
      <c r="BC6" s="21">
        <v>400</v>
      </c>
      <c r="BD6" s="21">
        <v>700</v>
      </c>
      <c r="BE6" s="21">
        <v>25</v>
      </c>
      <c r="BF6" s="21">
        <v>7670</v>
      </c>
      <c r="BG6" s="21"/>
    </row>
    <row r="7" spans="1:59" x14ac:dyDescent="0.2">
      <c r="A7" s="27">
        <v>3</v>
      </c>
      <c r="B7" s="5">
        <v>547</v>
      </c>
      <c r="C7" s="21">
        <v>18</v>
      </c>
      <c r="D7" s="21">
        <v>340</v>
      </c>
      <c r="E7" s="21">
        <v>340</v>
      </c>
      <c r="F7" s="21"/>
      <c r="G7" s="21">
        <v>800</v>
      </c>
      <c r="H7" s="21">
        <v>650</v>
      </c>
      <c r="I7" s="21">
        <v>725</v>
      </c>
      <c r="J7" s="22">
        <v>15</v>
      </c>
      <c r="K7" s="23">
        <v>3500</v>
      </c>
      <c r="L7" s="21">
        <v>18</v>
      </c>
      <c r="M7" s="21">
        <v>340</v>
      </c>
      <c r="N7" s="21">
        <v>266</v>
      </c>
      <c r="O7" s="21">
        <v>74</v>
      </c>
      <c r="P7" s="21">
        <v>500</v>
      </c>
      <c r="Q7" s="21">
        <v>0</v>
      </c>
      <c r="R7" s="21">
        <v>400</v>
      </c>
      <c r="S7" s="21">
        <v>15</v>
      </c>
      <c r="T7" s="21">
        <v>3500</v>
      </c>
      <c r="U7" s="21"/>
      <c r="V7" s="21"/>
      <c r="W7" s="21"/>
      <c r="X7" s="21"/>
      <c r="Y7" s="21"/>
      <c r="Z7" s="21"/>
      <c r="AA7" s="21"/>
      <c r="AB7" s="21"/>
      <c r="AC7" s="21"/>
      <c r="AD7" s="23"/>
      <c r="AE7" s="21">
        <v>8</v>
      </c>
      <c r="AF7" s="21">
        <v>12</v>
      </c>
      <c r="AG7" s="21">
        <v>12</v>
      </c>
      <c r="AH7" s="21"/>
      <c r="AI7" s="21">
        <v>400</v>
      </c>
      <c r="AJ7" s="21">
        <v>800</v>
      </c>
      <c r="AK7" s="21">
        <v>210</v>
      </c>
      <c r="AL7" s="22">
        <v>35</v>
      </c>
      <c r="AM7" s="23">
        <v>6811</v>
      </c>
      <c r="AN7" s="61"/>
      <c r="AO7" s="21">
        <v>7</v>
      </c>
      <c r="AP7" s="21">
        <v>10</v>
      </c>
      <c r="AQ7" s="21">
        <v>10</v>
      </c>
      <c r="AR7" s="21"/>
      <c r="AS7" s="21">
        <v>800</v>
      </c>
      <c r="AT7" s="21">
        <v>300</v>
      </c>
      <c r="AU7" s="21">
        <v>600</v>
      </c>
      <c r="AV7" s="22">
        <v>26</v>
      </c>
      <c r="AW7" s="23">
        <v>7670</v>
      </c>
      <c r="AX7" s="24">
        <v>2</v>
      </c>
      <c r="AY7" s="21">
        <v>2</v>
      </c>
      <c r="AZ7" s="21">
        <v>2</v>
      </c>
      <c r="BA7" s="21"/>
      <c r="BB7" s="21">
        <v>1000</v>
      </c>
      <c r="BC7" s="21">
        <v>400</v>
      </c>
      <c r="BD7" s="21">
        <v>700</v>
      </c>
      <c r="BE7" s="21">
        <v>25</v>
      </c>
      <c r="BF7" s="21">
        <v>7670</v>
      </c>
      <c r="BG7" s="21"/>
    </row>
    <row r="8" spans="1:59" x14ac:dyDescent="0.2">
      <c r="A8" s="27">
        <v>4</v>
      </c>
      <c r="B8" s="5">
        <v>653</v>
      </c>
      <c r="C8" s="21">
        <v>16</v>
      </c>
      <c r="D8" s="21">
        <v>415</v>
      </c>
      <c r="E8" s="21">
        <v>415</v>
      </c>
      <c r="F8" s="21"/>
      <c r="G8" s="21">
        <v>800</v>
      </c>
      <c r="H8" s="21">
        <v>650</v>
      </c>
      <c r="I8" s="21">
        <v>725</v>
      </c>
      <c r="J8" s="22">
        <v>15</v>
      </c>
      <c r="K8" s="23">
        <v>3500</v>
      </c>
      <c r="L8" s="21">
        <v>16</v>
      </c>
      <c r="M8" s="21">
        <v>415</v>
      </c>
      <c r="N8" s="21">
        <v>366</v>
      </c>
      <c r="O8" s="21">
        <v>49</v>
      </c>
      <c r="P8" s="21">
        <v>500</v>
      </c>
      <c r="Q8" s="21">
        <v>0</v>
      </c>
      <c r="R8" s="21">
        <v>400</v>
      </c>
      <c r="S8" s="21">
        <v>15</v>
      </c>
      <c r="T8" s="21">
        <v>3500</v>
      </c>
      <c r="U8" s="21"/>
      <c r="V8" s="21"/>
      <c r="W8" s="21"/>
      <c r="X8" s="21"/>
      <c r="Y8" s="21"/>
      <c r="Z8" s="21"/>
      <c r="AA8" s="21"/>
      <c r="AB8" s="21"/>
      <c r="AC8" s="21"/>
      <c r="AD8" s="23"/>
      <c r="AE8" s="21">
        <v>13</v>
      </c>
      <c r="AF8" s="21">
        <v>11</v>
      </c>
      <c r="AG8" s="21">
        <v>11</v>
      </c>
      <c r="AH8" s="21"/>
      <c r="AI8" s="21">
        <v>400</v>
      </c>
      <c r="AJ8" s="21">
        <v>800</v>
      </c>
      <c r="AK8" s="21">
        <v>210</v>
      </c>
      <c r="AL8" s="22">
        <v>35</v>
      </c>
      <c r="AM8" s="23">
        <v>6811</v>
      </c>
      <c r="AN8" s="61"/>
      <c r="AO8" s="21">
        <v>2</v>
      </c>
      <c r="AP8" s="21">
        <v>17</v>
      </c>
      <c r="AQ8" s="21">
        <v>17</v>
      </c>
      <c r="AR8" s="21"/>
      <c r="AS8" s="21">
        <v>800</v>
      </c>
      <c r="AT8" s="21">
        <v>300</v>
      </c>
      <c r="AU8" s="21">
        <v>600</v>
      </c>
      <c r="AV8" s="22">
        <v>26</v>
      </c>
      <c r="AW8" s="23">
        <v>7670</v>
      </c>
      <c r="AX8" s="24">
        <v>2</v>
      </c>
      <c r="AY8" s="21">
        <v>2</v>
      </c>
      <c r="AZ8" s="21">
        <v>2</v>
      </c>
      <c r="BA8" s="21"/>
      <c r="BB8" s="21">
        <v>1000</v>
      </c>
      <c r="BC8" s="21">
        <v>400</v>
      </c>
      <c r="BD8" s="21">
        <v>700</v>
      </c>
      <c r="BE8" s="21">
        <v>25</v>
      </c>
      <c r="BF8" s="21">
        <v>7670</v>
      </c>
      <c r="BG8" s="21"/>
    </row>
    <row r="9" spans="1:59" x14ac:dyDescent="0.2">
      <c r="A9" s="27">
        <v>5</v>
      </c>
      <c r="B9" s="5">
        <v>411</v>
      </c>
      <c r="C9" s="21">
        <v>8</v>
      </c>
      <c r="D9" s="21">
        <v>187</v>
      </c>
      <c r="E9" s="21">
        <v>187</v>
      </c>
      <c r="F9" s="21"/>
      <c r="G9" s="21">
        <v>800</v>
      </c>
      <c r="H9" s="21">
        <v>650</v>
      </c>
      <c r="I9" s="21">
        <v>725</v>
      </c>
      <c r="J9" s="22">
        <v>15</v>
      </c>
      <c r="K9" s="23">
        <v>3500</v>
      </c>
      <c r="L9" s="21">
        <v>8</v>
      </c>
      <c r="M9" s="21">
        <v>187</v>
      </c>
      <c r="N9" s="21">
        <v>158</v>
      </c>
      <c r="O9" s="21">
        <v>29</v>
      </c>
      <c r="P9" s="21">
        <v>500</v>
      </c>
      <c r="Q9" s="21">
        <v>0</v>
      </c>
      <c r="R9" s="21">
        <v>400</v>
      </c>
      <c r="S9" s="21">
        <v>15</v>
      </c>
      <c r="T9" s="21">
        <v>3500</v>
      </c>
      <c r="U9" s="21"/>
      <c r="V9" s="21"/>
      <c r="W9" s="21"/>
      <c r="X9" s="21"/>
      <c r="Y9" s="21"/>
      <c r="Z9" s="21"/>
      <c r="AA9" s="21"/>
      <c r="AB9" s="21"/>
      <c r="AC9" s="21"/>
      <c r="AD9" s="23"/>
      <c r="AE9" s="21">
        <v>5</v>
      </c>
      <c r="AF9" s="21">
        <v>8</v>
      </c>
      <c r="AG9" s="21">
        <v>8</v>
      </c>
      <c r="AH9" s="21"/>
      <c r="AI9" s="21">
        <v>400</v>
      </c>
      <c r="AJ9" s="21">
        <v>800</v>
      </c>
      <c r="AK9" s="21">
        <v>210</v>
      </c>
      <c r="AL9" s="22">
        <v>35</v>
      </c>
      <c r="AM9" s="23">
        <v>6811</v>
      </c>
      <c r="AN9" s="61"/>
      <c r="AO9" s="21">
        <v>6</v>
      </c>
      <c r="AP9" s="21">
        <v>10</v>
      </c>
      <c r="AQ9" s="21">
        <v>10</v>
      </c>
      <c r="AR9" s="21"/>
      <c r="AS9" s="21">
        <v>800</v>
      </c>
      <c r="AT9" s="21">
        <v>300</v>
      </c>
      <c r="AU9" s="21">
        <v>600</v>
      </c>
      <c r="AV9" s="22">
        <v>26</v>
      </c>
      <c r="AW9" s="23">
        <v>7670</v>
      </c>
      <c r="AX9" s="24">
        <v>3</v>
      </c>
      <c r="AY9" s="21">
        <v>4</v>
      </c>
      <c r="AZ9" s="21">
        <v>4</v>
      </c>
      <c r="BA9" s="21"/>
      <c r="BB9" s="21">
        <v>1000</v>
      </c>
      <c r="BC9" s="21">
        <v>400</v>
      </c>
      <c r="BD9" s="21">
        <v>700</v>
      </c>
      <c r="BE9" s="21">
        <v>25</v>
      </c>
      <c r="BF9" s="21">
        <v>7670</v>
      </c>
      <c r="BG9" s="21"/>
    </row>
    <row r="10" spans="1:59" x14ac:dyDescent="0.2">
      <c r="A10" s="27">
        <v>6</v>
      </c>
      <c r="B10" s="5">
        <v>368</v>
      </c>
      <c r="C10" s="21">
        <v>15</v>
      </c>
      <c r="D10" s="21">
        <v>166</v>
      </c>
      <c r="E10" s="21">
        <v>166</v>
      </c>
      <c r="F10" s="21"/>
      <c r="G10" s="21">
        <v>800</v>
      </c>
      <c r="H10" s="21">
        <v>650</v>
      </c>
      <c r="I10" s="21">
        <v>725</v>
      </c>
      <c r="J10" s="22">
        <v>15</v>
      </c>
      <c r="K10" s="23">
        <v>3500</v>
      </c>
      <c r="L10" s="21">
        <v>15</v>
      </c>
      <c r="M10" s="21">
        <v>166</v>
      </c>
      <c r="N10" s="21">
        <v>138</v>
      </c>
      <c r="O10" s="21">
        <v>28</v>
      </c>
      <c r="P10" s="21">
        <v>500</v>
      </c>
      <c r="Q10" s="21">
        <v>0</v>
      </c>
      <c r="R10" s="21">
        <v>400</v>
      </c>
      <c r="S10" s="21">
        <v>15</v>
      </c>
      <c r="T10" s="21">
        <v>3500</v>
      </c>
      <c r="U10" s="21"/>
      <c r="V10" s="21"/>
      <c r="W10" s="21"/>
      <c r="X10" s="21"/>
      <c r="Y10" s="21"/>
      <c r="Z10" s="21"/>
      <c r="AA10" s="21"/>
      <c r="AB10" s="21"/>
      <c r="AC10" s="21"/>
      <c r="AD10" s="23"/>
      <c r="AE10" s="21">
        <v>3</v>
      </c>
      <c r="AF10" s="21">
        <v>7</v>
      </c>
      <c r="AG10" s="21">
        <v>7</v>
      </c>
      <c r="AH10" s="21"/>
      <c r="AI10" s="21">
        <v>400</v>
      </c>
      <c r="AJ10" s="21">
        <v>800</v>
      </c>
      <c r="AK10" s="21">
        <v>210</v>
      </c>
      <c r="AL10" s="22">
        <v>35</v>
      </c>
      <c r="AM10" s="23">
        <v>6811</v>
      </c>
      <c r="AN10" s="61"/>
      <c r="AO10" s="21">
        <v>8</v>
      </c>
      <c r="AP10" s="21">
        <v>10</v>
      </c>
      <c r="AQ10" s="21">
        <v>10</v>
      </c>
      <c r="AR10" s="21"/>
      <c r="AS10" s="21">
        <v>800</v>
      </c>
      <c r="AT10" s="21">
        <v>300</v>
      </c>
      <c r="AU10" s="21">
        <v>600</v>
      </c>
      <c r="AV10" s="22">
        <v>26</v>
      </c>
      <c r="AW10" s="23">
        <v>7670</v>
      </c>
      <c r="AX10" s="24">
        <v>2</v>
      </c>
      <c r="AY10" s="21">
        <v>2</v>
      </c>
      <c r="AZ10" s="21">
        <v>2</v>
      </c>
      <c r="BA10" s="21"/>
      <c r="BB10" s="21">
        <v>1000</v>
      </c>
      <c r="BC10" s="21">
        <v>400</v>
      </c>
      <c r="BD10" s="21">
        <v>700</v>
      </c>
      <c r="BE10" s="21">
        <v>25</v>
      </c>
      <c r="BF10" s="21">
        <v>7670</v>
      </c>
      <c r="BG10" s="21"/>
    </row>
    <row r="11" spans="1:59" x14ac:dyDescent="0.2">
      <c r="A11" s="27">
        <v>7</v>
      </c>
      <c r="B11" s="5">
        <v>242</v>
      </c>
      <c r="C11" s="21">
        <v>10</v>
      </c>
      <c r="D11" s="21">
        <v>137</v>
      </c>
      <c r="E11" s="21">
        <v>137</v>
      </c>
      <c r="F11" s="21"/>
      <c r="G11" s="21">
        <v>800</v>
      </c>
      <c r="H11" s="21">
        <v>650</v>
      </c>
      <c r="I11" s="21">
        <v>725</v>
      </c>
      <c r="J11" s="22">
        <v>15</v>
      </c>
      <c r="K11" s="23">
        <v>3500</v>
      </c>
      <c r="L11" s="21">
        <v>10</v>
      </c>
      <c r="M11" s="21">
        <v>137</v>
      </c>
      <c r="N11" s="21">
        <v>119</v>
      </c>
      <c r="O11" s="21">
        <v>18</v>
      </c>
      <c r="P11" s="21">
        <v>500</v>
      </c>
      <c r="Q11" s="21">
        <v>0</v>
      </c>
      <c r="R11" s="21">
        <v>400</v>
      </c>
      <c r="S11" s="21">
        <v>15</v>
      </c>
      <c r="T11" s="21">
        <v>3500</v>
      </c>
      <c r="U11" s="21"/>
      <c r="V11" s="21"/>
      <c r="W11" s="21"/>
      <c r="X11" s="21"/>
      <c r="Y11" s="21"/>
      <c r="Z11" s="21"/>
      <c r="AA11" s="21"/>
      <c r="AB11" s="21"/>
      <c r="AC11" s="21"/>
      <c r="AD11" s="23"/>
      <c r="AE11" s="21">
        <v>3</v>
      </c>
      <c r="AF11" s="21">
        <v>6</v>
      </c>
      <c r="AG11" s="21">
        <v>6</v>
      </c>
      <c r="AH11" s="21"/>
      <c r="AI11" s="21">
        <v>400</v>
      </c>
      <c r="AJ11" s="21">
        <v>800</v>
      </c>
      <c r="AK11" s="21">
        <v>210</v>
      </c>
      <c r="AL11" s="22">
        <v>35</v>
      </c>
      <c r="AM11" s="23">
        <v>6811</v>
      </c>
      <c r="AN11" s="61"/>
      <c r="AO11" s="21">
        <v>6</v>
      </c>
      <c r="AP11" s="21">
        <v>7</v>
      </c>
      <c r="AQ11" s="21">
        <v>7</v>
      </c>
      <c r="AR11" s="21"/>
      <c r="AS11" s="21">
        <v>800</v>
      </c>
      <c r="AT11" s="21">
        <v>300</v>
      </c>
      <c r="AU11" s="21">
        <v>600</v>
      </c>
      <c r="AV11" s="22">
        <v>26</v>
      </c>
      <c r="AW11" s="23">
        <v>7670</v>
      </c>
      <c r="AX11" s="24">
        <v>1</v>
      </c>
      <c r="AY11" s="21">
        <v>1</v>
      </c>
      <c r="AZ11" s="21">
        <v>1</v>
      </c>
      <c r="BA11" s="21"/>
      <c r="BB11" s="21">
        <v>1000</v>
      </c>
      <c r="BC11" s="21">
        <v>400</v>
      </c>
      <c r="BD11" s="21">
        <v>700</v>
      </c>
      <c r="BE11" s="21">
        <v>25</v>
      </c>
      <c r="BF11" s="21">
        <v>7670</v>
      </c>
      <c r="BG11" s="21"/>
    </row>
    <row r="12" spans="1:59" x14ac:dyDescent="0.2">
      <c r="A12" s="27">
        <v>8</v>
      </c>
      <c r="B12" s="5">
        <v>179</v>
      </c>
      <c r="C12" s="21">
        <v>6</v>
      </c>
      <c r="D12" s="21">
        <v>105</v>
      </c>
      <c r="E12" s="21">
        <v>105</v>
      </c>
      <c r="F12" s="21"/>
      <c r="G12" s="21">
        <v>800</v>
      </c>
      <c r="H12" s="21">
        <v>650</v>
      </c>
      <c r="I12" s="21">
        <v>725</v>
      </c>
      <c r="J12" s="22">
        <v>15</v>
      </c>
      <c r="K12" s="23">
        <v>3500</v>
      </c>
      <c r="L12" s="21">
        <v>6</v>
      </c>
      <c r="M12" s="21">
        <v>105</v>
      </c>
      <c r="N12" s="21">
        <v>90</v>
      </c>
      <c r="O12" s="21">
        <v>15</v>
      </c>
      <c r="P12" s="21">
        <v>500</v>
      </c>
      <c r="Q12" s="21">
        <v>0</v>
      </c>
      <c r="R12" s="21">
        <v>400</v>
      </c>
      <c r="S12" s="21">
        <v>15</v>
      </c>
      <c r="T12" s="21">
        <v>3500</v>
      </c>
      <c r="U12" s="21"/>
      <c r="V12" s="21">
        <v>1</v>
      </c>
      <c r="W12" s="21">
        <v>37</v>
      </c>
      <c r="X12" s="21">
        <v>37</v>
      </c>
      <c r="Y12" s="21"/>
      <c r="Z12" s="21">
        <v>2000</v>
      </c>
      <c r="AA12" s="21">
        <v>1500</v>
      </c>
      <c r="AB12" s="21">
        <v>1800</v>
      </c>
      <c r="AC12" s="21">
        <v>12</v>
      </c>
      <c r="AD12" s="23">
        <v>8000</v>
      </c>
      <c r="AE12" s="21">
        <v>3</v>
      </c>
      <c r="AF12" s="21">
        <v>4</v>
      </c>
      <c r="AG12" s="21">
        <v>4</v>
      </c>
      <c r="AH12" s="21"/>
      <c r="AI12" s="21">
        <v>400</v>
      </c>
      <c r="AJ12" s="21">
        <v>800</v>
      </c>
      <c r="AK12" s="21">
        <v>210</v>
      </c>
      <c r="AL12" s="22">
        <v>35</v>
      </c>
      <c r="AM12" s="23">
        <v>6811</v>
      </c>
      <c r="AN12" s="61"/>
      <c r="AO12" s="21">
        <v>6</v>
      </c>
      <c r="AP12" s="21">
        <v>7</v>
      </c>
      <c r="AQ12" s="21">
        <v>7</v>
      </c>
      <c r="AR12" s="21"/>
      <c r="AS12" s="21">
        <v>800</v>
      </c>
      <c r="AT12" s="21">
        <v>300</v>
      </c>
      <c r="AU12" s="21">
        <v>600</v>
      </c>
      <c r="AV12" s="22">
        <v>26</v>
      </c>
      <c r="AW12" s="23">
        <v>7670</v>
      </c>
      <c r="AX12" s="24">
        <v>2</v>
      </c>
      <c r="AY12" s="21">
        <v>2</v>
      </c>
      <c r="AZ12" s="21">
        <v>2</v>
      </c>
      <c r="BA12" s="21"/>
      <c r="BB12" s="21">
        <v>1000</v>
      </c>
      <c r="BC12" s="21">
        <v>400</v>
      </c>
      <c r="BD12" s="21">
        <v>700</v>
      </c>
      <c r="BE12" s="21">
        <v>25</v>
      </c>
      <c r="BF12" s="21">
        <v>7670</v>
      </c>
      <c r="BG12" s="21"/>
    </row>
    <row r="13" spans="1:59" x14ac:dyDescent="0.2">
      <c r="A13" s="27">
        <v>9</v>
      </c>
      <c r="B13" s="5">
        <v>281</v>
      </c>
      <c r="C13" s="21">
        <v>12</v>
      </c>
      <c r="D13" s="21">
        <v>199</v>
      </c>
      <c r="E13" s="21">
        <v>199</v>
      </c>
      <c r="F13" s="21"/>
      <c r="G13" s="21">
        <v>800</v>
      </c>
      <c r="H13" s="21">
        <v>650</v>
      </c>
      <c r="I13" s="21">
        <v>725</v>
      </c>
      <c r="J13" s="22">
        <v>15</v>
      </c>
      <c r="K13" s="23">
        <v>3500</v>
      </c>
      <c r="L13" s="21">
        <v>12</v>
      </c>
      <c r="M13" s="21">
        <v>199</v>
      </c>
      <c r="N13" s="21">
        <v>171</v>
      </c>
      <c r="O13" s="21">
        <v>28</v>
      </c>
      <c r="P13" s="21">
        <v>500</v>
      </c>
      <c r="Q13" s="21">
        <v>0</v>
      </c>
      <c r="R13" s="21">
        <v>400</v>
      </c>
      <c r="S13" s="21">
        <v>15</v>
      </c>
      <c r="T13" s="21">
        <v>3500</v>
      </c>
      <c r="U13" s="21"/>
      <c r="V13" s="21"/>
      <c r="W13" s="21"/>
      <c r="X13" s="21"/>
      <c r="Y13" s="21"/>
      <c r="Z13" s="21"/>
      <c r="AA13" s="21"/>
      <c r="AB13" s="21"/>
      <c r="AC13" s="21"/>
      <c r="AD13" s="23"/>
      <c r="AE13" s="21">
        <v>6</v>
      </c>
      <c r="AF13" s="21">
        <v>10</v>
      </c>
      <c r="AG13" s="21">
        <v>10</v>
      </c>
      <c r="AH13" s="21"/>
      <c r="AI13" s="21">
        <v>400</v>
      </c>
      <c r="AJ13" s="21">
        <v>800</v>
      </c>
      <c r="AK13" s="21">
        <v>210</v>
      </c>
      <c r="AL13" s="22">
        <v>35</v>
      </c>
      <c r="AM13" s="23">
        <v>6811</v>
      </c>
      <c r="AN13" s="61"/>
      <c r="AO13" s="21">
        <v>2</v>
      </c>
      <c r="AP13" s="21">
        <v>3</v>
      </c>
      <c r="AQ13" s="21">
        <v>3</v>
      </c>
      <c r="AR13" s="21"/>
      <c r="AS13" s="21">
        <v>800</v>
      </c>
      <c r="AT13" s="21">
        <v>300</v>
      </c>
      <c r="AU13" s="21">
        <v>600</v>
      </c>
      <c r="AV13" s="22">
        <v>26</v>
      </c>
      <c r="AW13" s="23">
        <v>7670</v>
      </c>
      <c r="AX13" s="24">
        <v>1</v>
      </c>
      <c r="AY13" s="21">
        <v>1</v>
      </c>
      <c r="AZ13" s="21">
        <v>1</v>
      </c>
      <c r="BA13" s="21"/>
      <c r="BB13" s="21">
        <v>1000</v>
      </c>
      <c r="BC13" s="21">
        <v>400</v>
      </c>
      <c r="BD13" s="21">
        <v>700</v>
      </c>
      <c r="BE13" s="21">
        <v>25</v>
      </c>
      <c r="BF13" s="21">
        <v>7670</v>
      </c>
      <c r="BG13" s="21"/>
    </row>
    <row r="14" spans="1:59" x14ac:dyDescent="0.2">
      <c r="A14" s="27">
        <v>10</v>
      </c>
      <c r="B14" s="5">
        <v>120</v>
      </c>
      <c r="C14" s="21">
        <v>4</v>
      </c>
      <c r="D14" s="21">
        <v>71</v>
      </c>
      <c r="E14" s="21">
        <v>71</v>
      </c>
      <c r="F14" s="21"/>
      <c r="G14" s="21">
        <v>800</v>
      </c>
      <c r="H14" s="21">
        <v>650</v>
      </c>
      <c r="I14" s="21">
        <v>725</v>
      </c>
      <c r="J14" s="22">
        <v>15</v>
      </c>
      <c r="K14" s="23">
        <v>3500</v>
      </c>
      <c r="L14" s="21">
        <v>4</v>
      </c>
      <c r="M14" s="21">
        <v>71</v>
      </c>
      <c r="N14" s="21">
        <v>63</v>
      </c>
      <c r="O14" s="21">
        <v>8</v>
      </c>
      <c r="P14" s="21">
        <v>500</v>
      </c>
      <c r="Q14" s="21">
        <v>0</v>
      </c>
      <c r="R14" s="21">
        <v>400</v>
      </c>
      <c r="S14" s="21">
        <v>15</v>
      </c>
      <c r="T14" s="21">
        <v>3500</v>
      </c>
      <c r="U14" s="21"/>
      <c r="V14" s="21"/>
      <c r="W14" s="21"/>
      <c r="X14" s="21"/>
      <c r="Y14" s="21"/>
      <c r="Z14" s="21"/>
      <c r="AA14" s="21"/>
      <c r="AB14" s="21"/>
      <c r="AC14" s="21"/>
      <c r="AD14" s="23"/>
      <c r="AE14" s="21">
        <v>3</v>
      </c>
      <c r="AF14" s="21">
        <v>6</v>
      </c>
      <c r="AG14" s="21">
        <v>6</v>
      </c>
      <c r="AH14" s="21"/>
      <c r="AI14" s="21">
        <v>400</v>
      </c>
      <c r="AJ14" s="21">
        <v>800</v>
      </c>
      <c r="AK14" s="21">
        <v>210</v>
      </c>
      <c r="AL14" s="22">
        <v>35</v>
      </c>
      <c r="AM14" s="23">
        <v>6811</v>
      </c>
      <c r="AN14" s="61"/>
      <c r="AO14" s="21">
        <v>2</v>
      </c>
      <c r="AP14" s="21">
        <v>2</v>
      </c>
      <c r="AQ14" s="21">
        <v>2</v>
      </c>
      <c r="AR14" s="21"/>
      <c r="AS14" s="21">
        <v>800</v>
      </c>
      <c r="AT14" s="21">
        <v>300</v>
      </c>
      <c r="AU14" s="21">
        <v>600</v>
      </c>
      <c r="AV14" s="22">
        <v>26</v>
      </c>
      <c r="AW14" s="23">
        <v>7670</v>
      </c>
      <c r="AX14" s="24">
        <v>1</v>
      </c>
      <c r="AY14" s="21">
        <v>1</v>
      </c>
      <c r="AZ14" s="21">
        <v>1</v>
      </c>
      <c r="BA14" s="21"/>
      <c r="BB14" s="21">
        <v>1000</v>
      </c>
      <c r="BC14" s="21">
        <v>400</v>
      </c>
      <c r="BD14" s="21">
        <v>700</v>
      </c>
      <c r="BE14" s="21">
        <v>25</v>
      </c>
      <c r="BF14" s="21">
        <v>7670</v>
      </c>
      <c r="BG14" s="21"/>
    </row>
    <row r="15" spans="1:59" x14ac:dyDescent="0.2">
      <c r="A15" s="27"/>
      <c r="B15" s="28"/>
      <c r="C15" s="21"/>
      <c r="D15" s="21"/>
      <c r="E15" s="21"/>
      <c r="F15" s="21"/>
      <c r="G15" s="21"/>
      <c r="H15" s="21"/>
      <c r="I15" s="21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3"/>
      <c r="AE15" s="21"/>
      <c r="AF15" s="21"/>
      <c r="AG15" s="21"/>
      <c r="AH15" s="21"/>
      <c r="AI15" s="21"/>
      <c r="AJ15" s="21"/>
      <c r="AK15" s="21"/>
      <c r="AL15" s="21"/>
      <c r="AM15" s="23"/>
      <c r="AN15" s="61"/>
      <c r="AO15" s="21"/>
      <c r="AP15" s="21"/>
      <c r="AQ15" s="21"/>
      <c r="AR15" s="21"/>
      <c r="AS15" s="21"/>
      <c r="AT15" s="21"/>
      <c r="AU15" s="21"/>
      <c r="AV15" s="21"/>
      <c r="AW15" s="23"/>
      <c r="AX15" s="24"/>
      <c r="AY15" s="21"/>
      <c r="AZ15" s="21"/>
      <c r="BA15" s="21"/>
      <c r="BB15" s="21"/>
      <c r="BC15" s="21"/>
      <c r="BD15" s="21"/>
      <c r="BE15" s="21"/>
      <c r="BF15" s="21"/>
      <c r="BG15" s="21"/>
    </row>
    <row r="16" spans="1:59" x14ac:dyDescent="0.2">
      <c r="A16" s="27"/>
      <c r="B16" s="28"/>
      <c r="C16" s="21"/>
      <c r="D16" s="21"/>
      <c r="E16" s="21"/>
      <c r="F16" s="21"/>
      <c r="G16" s="21"/>
      <c r="H16" s="21"/>
      <c r="I16" s="21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3"/>
      <c r="AE16" s="21"/>
      <c r="AF16" s="21"/>
      <c r="AG16" s="21"/>
      <c r="AH16" s="21"/>
      <c r="AI16" s="21"/>
      <c r="AJ16" s="21"/>
      <c r="AK16" s="21"/>
      <c r="AL16" s="21"/>
      <c r="AM16" s="23"/>
      <c r="AN16" s="61"/>
      <c r="AO16" s="21"/>
      <c r="AP16" s="21"/>
      <c r="AQ16" s="21"/>
      <c r="AR16" s="21"/>
      <c r="AS16" s="21"/>
      <c r="AT16" s="21"/>
      <c r="AU16" s="21"/>
      <c r="AV16" s="21"/>
      <c r="AW16" s="23"/>
      <c r="AX16" s="24"/>
      <c r="AY16" s="21"/>
      <c r="AZ16" s="21"/>
      <c r="BA16" s="21"/>
      <c r="BB16" s="21"/>
      <c r="BC16" s="21"/>
      <c r="BD16" s="21"/>
      <c r="BE16" s="21"/>
      <c r="BF16" s="21"/>
      <c r="BG16" s="21"/>
    </row>
    <row r="17" spans="1:59" x14ac:dyDescent="0.2">
      <c r="A17" s="27"/>
      <c r="B17" s="28"/>
      <c r="C17" s="21"/>
      <c r="D17" s="21"/>
      <c r="E17" s="21"/>
      <c r="F17" s="21"/>
      <c r="G17" s="21"/>
      <c r="H17" s="21"/>
      <c r="I17" s="21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3"/>
      <c r="AE17" s="21"/>
      <c r="AF17" s="21"/>
      <c r="AG17" s="21"/>
      <c r="AH17" s="21"/>
      <c r="AI17" s="21"/>
      <c r="AJ17" s="21"/>
      <c r="AK17" s="21"/>
      <c r="AL17" s="21"/>
      <c r="AM17" s="23"/>
      <c r="AN17" s="61"/>
      <c r="AO17" s="21"/>
      <c r="AP17" s="21"/>
      <c r="AQ17" s="21"/>
      <c r="AR17" s="21"/>
      <c r="AS17" s="21"/>
      <c r="AT17" s="21"/>
      <c r="AU17" s="21"/>
      <c r="AV17" s="21"/>
      <c r="AW17" s="23"/>
      <c r="AX17" s="24"/>
      <c r="AY17" s="21"/>
      <c r="AZ17" s="21"/>
      <c r="BA17" s="21"/>
      <c r="BB17" s="21"/>
      <c r="BC17" s="21"/>
      <c r="BD17" s="21"/>
      <c r="BE17" s="21"/>
      <c r="BF17" s="21"/>
      <c r="BG17" s="21"/>
    </row>
    <row r="18" spans="1:59" x14ac:dyDescent="0.2">
      <c r="A18" s="27"/>
      <c r="B18" s="28"/>
      <c r="C18" s="21"/>
      <c r="D18" s="21"/>
      <c r="E18" s="21"/>
      <c r="F18" s="21"/>
      <c r="G18" s="21"/>
      <c r="H18" s="21"/>
      <c r="I18" s="21"/>
      <c r="J18" s="21"/>
      <c r="K18" s="23"/>
      <c r="L18" s="24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3"/>
      <c r="AE18" s="21"/>
      <c r="AF18" s="21"/>
      <c r="AG18" s="21"/>
      <c r="AH18" s="21"/>
      <c r="AI18" s="21"/>
      <c r="AJ18" s="21"/>
      <c r="AK18" s="21"/>
      <c r="AL18" s="21"/>
      <c r="AM18" s="23"/>
      <c r="AN18" s="61"/>
      <c r="AO18" s="21"/>
      <c r="AP18" s="21"/>
      <c r="AQ18" s="21"/>
      <c r="AR18" s="21"/>
      <c r="AS18" s="21"/>
      <c r="AT18" s="21"/>
      <c r="AU18" s="21"/>
      <c r="AV18" s="21"/>
      <c r="AW18" s="23"/>
      <c r="AX18" s="24"/>
      <c r="AY18" s="21"/>
      <c r="AZ18" s="21"/>
      <c r="BA18" s="21"/>
      <c r="BB18" s="21"/>
      <c r="BC18" s="21"/>
      <c r="BD18" s="21"/>
      <c r="BE18" s="21"/>
      <c r="BF18" s="21"/>
      <c r="BG18" s="21"/>
    </row>
    <row r="19" spans="1:59" s="3" customFormat="1" x14ac:dyDescent="0.2">
      <c r="A19" s="26" t="s">
        <v>36</v>
      </c>
      <c r="B19" s="29">
        <f>SUM(B5:B18)</f>
        <v>3826</v>
      </c>
      <c r="C19" s="29">
        <f>SUM(C5:C18)</f>
        <v>118</v>
      </c>
      <c r="D19" s="29">
        <f>SUM(D5:D18)</f>
        <v>2360</v>
      </c>
      <c r="E19" s="29">
        <f>SUM(E5:E18)</f>
        <v>2360</v>
      </c>
      <c r="F19" s="29">
        <f>SUM(F5:F18)</f>
        <v>0</v>
      </c>
      <c r="G19" s="30">
        <f>AVERAGE(G5:G18)</f>
        <v>800</v>
      </c>
      <c r="H19" s="30">
        <f>AVERAGE(H5:H18)</f>
        <v>650</v>
      </c>
      <c r="I19" s="30">
        <f>AVERAGE(I5:I18)</f>
        <v>725</v>
      </c>
      <c r="J19" s="30">
        <f>AVERAGE(J5:J18)</f>
        <v>15</v>
      </c>
      <c r="K19" s="31">
        <f>AVERAGE(K5:K18)</f>
        <v>3500</v>
      </c>
      <c r="L19" s="32">
        <f>SUM(L5:L18)</f>
        <v>118</v>
      </c>
      <c r="M19" s="32">
        <f>SUM(M5:M18)</f>
        <v>2360</v>
      </c>
      <c r="N19" s="32">
        <f>SUM(N5:N18)</f>
        <v>1968</v>
      </c>
      <c r="O19" s="32">
        <f>SUM(O5:O18)</f>
        <v>392</v>
      </c>
      <c r="P19" s="30">
        <f>AVERAGE(P5:P18)</f>
        <v>500</v>
      </c>
      <c r="Q19" s="30">
        <f>AVERAGE(Q5:Q18)</f>
        <v>0</v>
      </c>
      <c r="R19" s="30">
        <f>AVERAGE(R5:R18)</f>
        <v>400</v>
      </c>
      <c r="S19" s="30">
        <f t="shared" ref="S19" si="0">AVERAGE(S5:S18)</f>
        <v>15</v>
      </c>
      <c r="T19" s="30">
        <f>AVERAGE(T5:T18)</f>
        <v>3500</v>
      </c>
      <c r="U19" s="30"/>
      <c r="V19" s="29">
        <f>SUM(V5:V18)</f>
        <v>1</v>
      </c>
      <c r="W19" s="29">
        <f>SUM(W5:W18)</f>
        <v>37</v>
      </c>
      <c r="X19" s="29">
        <f>SUM(X5:X18)</f>
        <v>37</v>
      </c>
      <c r="Y19" s="29">
        <f>SUM(Y5:Y18)</f>
        <v>0</v>
      </c>
      <c r="Z19" s="30">
        <f>AVERAGE(Z5:Z18)</f>
        <v>2000</v>
      </c>
      <c r="AA19" s="30">
        <f>AVERAGE(AA5:AA18)</f>
        <v>1500</v>
      </c>
      <c r="AB19" s="30">
        <f>AVERAGE(AB5:AB18)</f>
        <v>1800</v>
      </c>
      <c r="AC19" s="30">
        <f>AVERAGE(AC5:AC18)</f>
        <v>12</v>
      </c>
      <c r="AD19" s="31">
        <f>AVERAGE(AD5:AD18)</f>
        <v>8000</v>
      </c>
      <c r="AE19" s="29">
        <f>SUM(AE5:AE18)</f>
        <v>59</v>
      </c>
      <c r="AF19" s="29">
        <f>SUM(AF5:AF18)</f>
        <v>77</v>
      </c>
      <c r="AG19" s="29">
        <f>SUM(AG5:AG18)</f>
        <v>77</v>
      </c>
      <c r="AH19" s="29">
        <f>SUM(AH5:AH18)</f>
        <v>0</v>
      </c>
      <c r="AI19" s="30">
        <f>AVERAGE(AI5:AI18)</f>
        <v>400</v>
      </c>
      <c r="AJ19" s="30">
        <f>AVERAGE(AJ5:AJ18)</f>
        <v>800</v>
      </c>
      <c r="AK19" s="30">
        <f>AVERAGE(AK5:AK18)</f>
        <v>210</v>
      </c>
      <c r="AL19" s="30">
        <f>AVERAGE(AL5:AL18)</f>
        <v>35</v>
      </c>
      <c r="AM19" s="31">
        <f>AVERAGE(AM5:AM18)</f>
        <v>6811</v>
      </c>
      <c r="AN19" s="63"/>
      <c r="AO19" s="29">
        <f>SUM(AO5:AO18)</f>
        <v>48</v>
      </c>
      <c r="AP19" s="29">
        <f>SUM(AP5:AP18)</f>
        <v>78</v>
      </c>
      <c r="AQ19" s="29">
        <f>SUM(AQ5:AQ18)</f>
        <v>78</v>
      </c>
      <c r="AR19" s="29">
        <f>SUM(AR5:AR18)</f>
        <v>0</v>
      </c>
      <c r="AS19" s="30">
        <f>AVERAGE(AS5:AS18)</f>
        <v>800</v>
      </c>
      <c r="AT19" s="30">
        <f>AVERAGE(AT5:AT18)</f>
        <v>300</v>
      </c>
      <c r="AU19" s="30">
        <f>AVERAGE(AU5:AU18)</f>
        <v>600</v>
      </c>
      <c r="AV19" s="30">
        <f>AVERAGE(AV5:AV18)</f>
        <v>26</v>
      </c>
      <c r="AW19" s="31">
        <f>AVERAGE(AW5:AW18)</f>
        <v>7670</v>
      </c>
      <c r="AX19" s="32">
        <f>SUM(AX5:AX18)</f>
        <v>19</v>
      </c>
      <c r="AY19" s="32">
        <f>SUM(AY5:AY18)</f>
        <v>19</v>
      </c>
      <c r="AZ19" s="32">
        <f>SUM(AZ5:AZ18)</f>
        <v>19</v>
      </c>
      <c r="BA19" s="32">
        <f>SUM(BA5:BA18)</f>
        <v>0</v>
      </c>
      <c r="BB19" s="30">
        <f>AVERAGE(BB5:BB18)</f>
        <v>1000</v>
      </c>
      <c r="BC19" s="30">
        <f>AVERAGE(BC5:BC18)</f>
        <v>400</v>
      </c>
      <c r="BD19" s="30">
        <f>AVERAGE(BD5:BD18)</f>
        <v>700</v>
      </c>
      <c r="BE19" s="30">
        <f t="shared" ref="BE19" si="1">AVERAGE(BE5:BE18)</f>
        <v>25</v>
      </c>
      <c r="BF19" s="30">
        <f>AVERAGE(BF5:BF18)</f>
        <v>7670</v>
      </c>
      <c r="BG19" s="30"/>
    </row>
    <row r="20" spans="1:59" x14ac:dyDescent="0.2">
      <c r="A20" s="9"/>
      <c r="C20" s="36" t="s">
        <v>23</v>
      </c>
      <c r="D20" s="34" t="s">
        <v>54</v>
      </c>
      <c r="J20" s="35" t="s">
        <v>57</v>
      </c>
      <c r="K20" s="9"/>
      <c r="O20" s="9"/>
      <c r="P20" s="35" t="s">
        <v>41</v>
      </c>
      <c r="V20" s="36" t="s">
        <v>23</v>
      </c>
      <c r="W20" s="34" t="s">
        <v>54</v>
      </c>
      <c r="AC20" s="35" t="s">
        <v>57</v>
      </c>
      <c r="AD20" s="9"/>
      <c r="AE20" s="36" t="s">
        <v>23</v>
      </c>
      <c r="AF20" s="34" t="s">
        <v>54</v>
      </c>
      <c r="AL20" s="35" t="s">
        <v>57</v>
      </c>
      <c r="AM20" s="9"/>
      <c r="AN20" s="9"/>
      <c r="AO20" s="36" t="s">
        <v>23</v>
      </c>
      <c r="AP20" s="34" t="s">
        <v>54</v>
      </c>
      <c r="AV20" s="35" t="s">
        <v>57</v>
      </c>
      <c r="AW20" s="9"/>
      <c r="BA20" s="9"/>
      <c r="BB20" s="35" t="s">
        <v>41</v>
      </c>
    </row>
    <row r="21" spans="1:59" x14ac:dyDescent="0.2">
      <c r="A21" s="34"/>
      <c r="H21" s="12"/>
      <c r="O21" s="12"/>
      <c r="AA21" s="12"/>
      <c r="AJ21" s="12"/>
      <c r="AT21" s="12"/>
      <c r="BA21" s="12"/>
    </row>
    <row r="22" spans="1:59" x14ac:dyDescent="0.2">
      <c r="A22" s="35"/>
      <c r="D22" s="3"/>
      <c r="H22" s="3"/>
      <c r="L22" s="3"/>
      <c r="O22" s="3"/>
      <c r="W22" s="3"/>
      <c r="AA22" s="3"/>
      <c r="AF22" s="3"/>
      <c r="AJ22" s="3"/>
      <c r="AP22" s="3"/>
      <c r="AT22" s="3"/>
      <c r="AX22" s="3"/>
      <c r="BA22" s="3"/>
    </row>
    <row r="23" spans="1:59" x14ac:dyDescent="0.2">
      <c r="A23" s="35"/>
      <c r="D23" s="3"/>
      <c r="H23" s="3"/>
      <c r="L23" s="3"/>
      <c r="O23" s="3"/>
      <c r="W23" s="3"/>
      <c r="AA23" s="3"/>
      <c r="AF23" s="3"/>
      <c r="AJ23" s="3"/>
      <c r="AP23" s="3"/>
      <c r="AT23" s="3"/>
      <c r="AX23" s="3"/>
      <c r="BA23" s="3"/>
    </row>
    <row r="24" spans="1:59" x14ac:dyDescent="0.2">
      <c r="D24" s="3"/>
      <c r="L24" s="3"/>
      <c r="W24" s="3"/>
      <c r="AF24" s="3"/>
      <c r="AP24" s="3"/>
      <c r="AX24" s="3"/>
    </row>
  </sheetData>
  <mergeCells count="16">
    <mergeCell ref="AE3:AM3"/>
    <mergeCell ref="AO3:AW3"/>
    <mergeCell ref="AX3:BF3"/>
    <mergeCell ref="V3:AD3"/>
    <mergeCell ref="A3:A4"/>
    <mergeCell ref="B3:B4"/>
    <mergeCell ref="C3:K3"/>
    <mergeCell ref="L3:T3"/>
    <mergeCell ref="AO2:BF2"/>
    <mergeCell ref="A2:T2"/>
    <mergeCell ref="V2:AD2"/>
    <mergeCell ref="AE2:AN2"/>
    <mergeCell ref="AO1:BF1"/>
    <mergeCell ref="A1:T1"/>
    <mergeCell ref="V1:AD1"/>
    <mergeCell ref="AE1:AN1"/>
  </mergeCells>
  <pageMargins left="0.27559055118110237" right="0.27559055118110237" top="0.39370078740157483" bottom="0.39370078740157483" header="0.15748031496062992" footer="0"/>
  <pageSetup paperSize="9" orientation="landscape" r:id="rId1"/>
  <headerFooter>
    <oddHeader>&amp;R&amp;"TH SarabunPSK,Bold"&amp;12พืช ตำบล...... หน้า &amp;P จาก 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J22"/>
  <sheetViews>
    <sheetView view="pageLayout" topLeftCell="A7" zoomScaleNormal="100" workbookViewId="0">
      <selection activeCell="A8" sqref="A8:J13"/>
    </sheetView>
  </sheetViews>
  <sheetFormatPr defaultColWidth="8.5" defaultRowHeight="18.75" x14ac:dyDescent="0.2"/>
  <cols>
    <col min="1" max="1" width="19.5" style="1" customWidth="1"/>
    <col min="2" max="10" width="11.75" style="1" customWidth="1"/>
    <col min="11" max="11" width="8.75" style="1" customWidth="1"/>
    <col min="12" max="16384" width="8.5" style="1"/>
  </cols>
  <sheetData>
    <row r="1" spans="1:10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x14ac:dyDescent="0.2">
      <c r="A2" s="142" t="s">
        <v>260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s="8" customFormat="1" x14ac:dyDescent="0.2">
      <c r="A3" s="7" t="s">
        <v>259</v>
      </c>
      <c r="B3" s="7"/>
      <c r="C3" s="7"/>
      <c r="G3" s="7"/>
      <c r="H3" s="7" t="s">
        <v>258</v>
      </c>
      <c r="J3" s="7"/>
    </row>
    <row r="4" spans="1:10" s="8" customFormat="1" x14ac:dyDescent="0.2">
      <c r="A4" s="7" t="s">
        <v>257</v>
      </c>
      <c r="B4" s="7"/>
      <c r="C4" s="7"/>
      <c r="F4" s="7"/>
      <c r="G4" s="7"/>
      <c r="H4" s="7" t="s">
        <v>256</v>
      </c>
      <c r="J4" s="7"/>
    </row>
    <row r="5" spans="1:10" s="8" customFormat="1" x14ac:dyDescent="0.2">
      <c r="A5" s="7" t="s">
        <v>255</v>
      </c>
      <c r="B5" s="7"/>
      <c r="C5" s="7"/>
      <c r="E5" s="7"/>
      <c r="F5" s="7"/>
      <c r="G5" s="7"/>
      <c r="I5" s="7"/>
      <c r="J5" s="7"/>
    </row>
    <row r="6" spans="1:10" s="8" customFormat="1" x14ac:dyDescent="0.2">
      <c r="A6" s="7" t="s">
        <v>254</v>
      </c>
      <c r="B6" s="7"/>
      <c r="C6" s="7"/>
      <c r="F6" s="7"/>
      <c r="G6" s="7"/>
      <c r="J6" s="7"/>
    </row>
    <row r="7" spans="1:10" s="8" customFormat="1" x14ac:dyDescent="0.2">
      <c r="A7" s="7" t="s">
        <v>253</v>
      </c>
      <c r="B7" s="7"/>
      <c r="C7" s="7"/>
      <c r="F7" s="7"/>
      <c r="G7" s="7"/>
      <c r="J7" s="7"/>
    </row>
    <row r="8" spans="1:10" s="2" customFormat="1" ht="37.5" x14ac:dyDescent="0.2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</row>
    <row r="9" spans="1:10" s="68" customFormat="1" x14ac:dyDescent="0.2">
      <c r="A9" s="69" t="s">
        <v>13</v>
      </c>
      <c r="B9" s="69">
        <v>5</v>
      </c>
      <c r="C9" s="69">
        <v>179</v>
      </c>
      <c r="D9" s="69">
        <v>0</v>
      </c>
      <c r="E9" s="69">
        <v>179</v>
      </c>
      <c r="F9" s="69">
        <v>850</v>
      </c>
      <c r="G9" s="69">
        <v>750</v>
      </c>
      <c r="H9" s="69">
        <v>800</v>
      </c>
      <c r="I9" s="69">
        <v>6</v>
      </c>
      <c r="J9" s="69">
        <v>4200</v>
      </c>
    </row>
    <row r="10" spans="1:10" s="68" customFormat="1" x14ac:dyDescent="0.2">
      <c r="A10" s="69" t="s">
        <v>14</v>
      </c>
      <c r="B10" s="69">
        <v>5</v>
      </c>
      <c r="C10" s="69">
        <v>179</v>
      </c>
      <c r="D10" s="69">
        <v>0</v>
      </c>
      <c r="E10" s="69">
        <v>179</v>
      </c>
      <c r="F10" s="69">
        <v>850</v>
      </c>
      <c r="G10" s="69">
        <v>750</v>
      </c>
      <c r="H10" s="69">
        <v>800</v>
      </c>
      <c r="I10" s="69">
        <v>6</v>
      </c>
      <c r="J10" s="69">
        <v>4200</v>
      </c>
    </row>
    <row r="11" spans="1:10" s="68" customFormat="1" x14ac:dyDescent="0.2">
      <c r="A11" s="69" t="s">
        <v>17</v>
      </c>
      <c r="B11" s="69">
        <v>5</v>
      </c>
      <c r="C11" s="69">
        <v>14</v>
      </c>
      <c r="D11" s="69">
        <v>0</v>
      </c>
      <c r="E11" s="69">
        <v>14</v>
      </c>
      <c r="F11" s="69">
        <v>400</v>
      </c>
      <c r="G11" s="69">
        <v>200</v>
      </c>
      <c r="H11" s="69">
        <v>300</v>
      </c>
      <c r="I11" s="69">
        <v>20</v>
      </c>
      <c r="J11" s="69">
        <v>1400</v>
      </c>
    </row>
    <row r="12" spans="1:10" s="68" customFormat="1" x14ac:dyDescent="0.2">
      <c r="A12" s="69" t="s">
        <v>18</v>
      </c>
      <c r="B12" s="69">
        <v>3</v>
      </c>
      <c r="C12" s="69">
        <v>5</v>
      </c>
      <c r="D12" s="69">
        <v>0</v>
      </c>
      <c r="E12" s="69">
        <v>5</v>
      </c>
      <c r="F12" s="69">
        <v>500</v>
      </c>
      <c r="G12" s="69">
        <v>300</v>
      </c>
      <c r="H12" s="69">
        <v>400</v>
      </c>
      <c r="I12" s="69">
        <v>20</v>
      </c>
      <c r="J12" s="69">
        <v>1200</v>
      </c>
    </row>
    <row r="13" spans="1:10" s="68" customFormat="1" x14ac:dyDescent="0.2">
      <c r="A13" s="69" t="s">
        <v>19</v>
      </c>
      <c r="B13" s="69">
        <v>6</v>
      </c>
      <c r="C13" s="69">
        <v>20</v>
      </c>
      <c r="D13" s="69">
        <v>0</v>
      </c>
      <c r="E13" s="69">
        <v>20</v>
      </c>
      <c r="F13" s="69">
        <v>500</v>
      </c>
      <c r="G13" s="69">
        <v>300</v>
      </c>
      <c r="H13" s="69">
        <v>400</v>
      </c>
      <c r="I13" s="69">
        <v>20</v>
      </c>
      <c r="J13" s="69">
        <v>1200</v>
      </c>
    </row>
    <row r="14" spans="1:10" x14ac:dyDescent="0.2">
      <c r="A14" s="3" t="s">
        <v>23</v>
      </c>
    </row>
    <row r="15" spans="1:10" x14ac:dyDescent="0.2">
      <c r="A15" s="3" t="s">
        <v>37</v>
      </c>
      <c r="F15" s="3" t="s">
        <v>28</v>
      </c>
    </row>
    <row r="16" spans="1:10" x14ac:dyDescent="0.2">
      <c r="A16" s="3" t="s">
        <v>24</v>
      </c>
      <c r="F16" s="3" t="s">
        <v>26</v>
      </c>
    </row>
    <row r="17" spans="1:6" x14ac:dyDescent="0.2">
      <c r="A17" s="9" t="s">
        <v>25</v>
      </c>
      <c r="F17" s="3" t="s">
        <v>30</v>
      </c>
    </row>
    <row r="18" spans="1:6" x14ac:dyDescent="0.2">
      <c r="A18" s="9"/>
    </row>
    <row r="20" spans="1:6" x14ac:dyDescent="0.2">
      <c r="F20" s="3" t="s">
        <v>27</v>
      </c>
    </row>
    <row r="21" spans="1:6" x14ac:dyDescent="0.2">
      <c r="F21" s="3" t="s">
        <v>26</v>
      </c>
    </row>
    <row r="22" spans="1:6" x14ac:dyDescent="0.2">
      <c r="F22" s="3" t="s">
        <v>29</v>
      </c>
    </row>
  </sheetData>
  <mergeCells count="2">
    <mergeCell ref="A1:J1"/>
    <mergeCell ref="A2:J2"/>
  </mergeCells>
  <pageMargins left="0.47244094488188981" right="0.47244094488188981" top="0.47244094488188981" bottom="0.39370078740157483" header="0.15748031496062992" footer="0"/>
  <pageSetup paperSize="9" orientation="landscape" r:id="rId1"/>
  <headerFooter>
    <oddHeader>&amp;R&amp;"TH SarabunPSK,Bold"&amp;12ข้อมูลระดับตำบล หน้า &amp;P จาก 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Y20"/>
  <sheetViews>
    <sheetView view="pageLayout" topLeftCell="A7" zoomScaleNormal="100" workbookViewId="0">
      <selection activeCell="C13" sqref="C13"/>
    </sheetView>
  </sheetViews>
  <sheetFormatPr defaultColWidth="8.5" defaultRowHeight="18.75" x14ac:dyDescent="0.2"/>
  <cols>
    <col min="1" max="1" width="5.125" style="1" customWidth="1"/>
    <col min="2" max="2" width="16.5" style="1" customWidth="1"/>
    <col min="3" max="3" width="14.125" style="1" customWidth="1"/>
    <col min="4" max="7" width="16.5" style="1" customWidth="1"/>
    <col min="8" max="9" width="13.25" style="1" customWidth="1"/>
    <col min="10" max="10" width="6.5" style="1" customWidth="1"/>
    <col min="11" max="11" width="15.125" style="1" customWidth="1"/>
    <col min="12" max="20" width="11.75" style="1" customWidth="1"/>
    <col min="21" max="16384" width="8.5" style="1"/>
  </cols>
  <sheetData>
    <row r="1" spans="1:25" s="3" customFormat="1" x14ac:dyDescent="0.2">
      <c r="A1" s="142" t="s">
        <v>50</v>
      </c>
      <c r="B1" s="142"/>
      <c r="C1" s="142"/>
      <c r="D1" s="142"/>
      <c r="E1" s="142"/>
      <c r="F1" s="142"/>
      <c r="G1" s="142"/>
      <c r="H1" s="142"/>
      <c r="I1" s="142"/>
    </row>
    <row r="2" spans="1:25" s="3" customFormat="1" x14ac:dyDescent="0.2">
      <c r="A2" s="142" t="s">
        <v>265</v>
      </c>
      <c r="B2" s="142"/>
      <c r="C2" s="142"/>
      <c r="D2" s="142"/>
      <c r="E2" s="142"/>
      <c r="F2" s="142"/>
      <c r="G2" s="142"/>
      <c r="H2" s="142"/>
      <c r="I2" s="142"/>
    </row>
    <row r="3" spans="1:25" s="3" customFormat="1" ht="14.1" customHeight="1" x14ac:dyDescent="0.2">
      <c r="A3" s="58"/>
      <c r="B3" s="58"/>
      <c r="C3" s="58"/>
      <c r="D3" s="58"/>
      <c r="E3" s="58"/>
      <c r="F3" s="58"/>
      <c r="G3" s="58"/>
      <c r="H3" s="58"/>
      <c r="I3" s="58"/>
    </row>
    <row r="4" spans="1:25" s="52" customFormat="1" x14ac:dyDescent="0.2">
      <c r="A4" s="146" t="s">
        <v>31</v>
      </c>
      <c r="B4" s="148" t="s">
        <v>38</v>
      </c>
      <c r="C4" s="146" t="s">
        <v>32</v>
      </c>
      <c r="D4" s="149" t="s">
        <v>33</v>
      </c>
      <c r="E4" s="149"/>
      <c r="F4" s="149" t="s">
        <v>34</v>
      </c>
      <c r="G4" s="149"/>
      <c r="H4" s="54" t="s">
        <v>1</v>
      </c>
      <c r="I4" s="10" t="s">
        <v>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5" s="52" customFormat="1" x14ac:dyDescent="0.2">
      <c r="A5" s="147"/>
      <c r="B5" s="146"/>
      <c r="C5" s="147"/>
      <c r="D5" s="10" t="s">
        <v>39</v>
      </c>
      <c r="E5" s="10" t="s">
        <v>40</v>
      </c>
      <c r="F5" s="10" t="s">
        <v>39</v>
      </c>
      <c r="G5" s="10" t="s">
        <v>40</v>
      </c>
      <c r="H5" s="10" t="s">
        <v>35</v>
      </c>
      <c r="I5" s="10" t="s">
        <v>35</v>
      </c>
      <c r="J5" s="3"/>
      <c r="K5" s="3"/>
      <c r="L5" s="78"/>
      <c r="M5" s="78"/>
      <c r="N5" s="78"/>
      <c r="O5" s="78"/>
      <c r="P5" s="78"/>
      <c r="Q5" s="78"/>
      <c r="R5" s="78"/>
      <c r="S5" s="78"/>
      <c r="T5" s="78"/>
    </row>
    <row r="6" spans="1:25" s="68" customFormat="1" x14ac:dyDescent="0.3">
      <c r="A6" s="77">
        <v>1</v>
      </c>
      <c r="B6" s="77" t="s">
        <v>264</v>
      </c>
      <c r="C6" s="112">
        <v>973</v>
      </c>
      <c r="D6" s="112">
        <v>355</v>
      </c>
      <c r="E6" s="77"/>
      <c r="F6" s="77">
        <v>2</v>
      </c>
      <c r="G6" s="77"/>
      <c r="H6" s="113">
        <v>555</v>
      </c>
      <c r="I6" s="112">
        <v>50</v>
      </c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s="68" customFormat="1" x14ac:dyDescent="0.3">
      <c r="A7" s="77">
        <v>2</v>
      </c>
      <c r="B7" s="77" t="s">
        <v>263</v>
      </c>
      <c r="C7" s="112">
        <v>1982</v>
      </c>
      <c r="D7" s="112">
        <v>391</v>
      </c>
      <c r="E7" s="77"/>
      <c r="F7" s="77">
        <v>36</v>
      </c>
      <c r="G7" s="77"/>
      <c r="H7" s="77">
        <v>1361</v>
      </c>
      <c r="I7" s="112">
        <v>54</v>
      </c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</row>
    <row r="8" spans="1:25" s="68" customFormat="1" x14ac:dyDescent="0.3">
      <c r="A8" s="77">
        <v>3</v>
      </c>
      <c r="B8" s="77" t="s">
        <v>262</v>
      </c>
      <c r="C8" s="112">
        <v>559</v>
      </c>
      <c r="D8" s="112">
        <v>172</v>
      </c>
      <c r="E8" s="77"/>
      <c r="F8" s="77">
        <v>0</v>
      </c>
      <c r="G8" s="77"/>
      <c r="H8" s="77">
        <v>113</v>
      </c>
      <c r="I8" s="112">
        <v>36</v>
      </c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</row>
    <row r="9" spans="1:25" s="68" customFormat="1" x14ac:dyDescent="0.3">
      <c r="A9" s="77">
        <v>4</v>
      </c>
      <c r="B9" s="77" t="s">
        <v>262</v>
      </c>
      <c r="C9" s="112">
        <v>928</v>
      </c>
      <c r="D9" s="112">
        <v>240</v>
      </c>
      <c r="E9" s="77"/>
      <c r="F9" s="77">
        <v>6</v>
      </c>
      <c r="G9" s="77"/>
      <c r="H9" s="77">
        <v>69</v>
      </c>
      <c r="I9" s="112">
        <v>40</v>
      </c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</row>
    <row r="10" spans="1:25" s="68" customFormat="1" x14ac:dyDescent="0.3">
      <c r="A10" s="77">
        <v>5</v>
      </c>
      <c r="B10" s="77" t="s">
        <v>261</v>
      </c>
      <c r="C10" s="112">
        <v>1091</v>
      </c>
      <c r="D10" s="112">
        <v>511</v>
      </c>
      <c r="E10" s="77"/>
      <c r="F10" s="77">
        <v>218</v>
      </c>
      <c r="G10" s="77"/>
      <c r="H10" s="77">
        <v>397</v>
      </c>
      <c r="I10" s="112">
        <v>44</v>
      </c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</row>
    <row r="11" spans="1:25" s="110" customFormat="1" x14ac:dyDescent="0.2">
      <c r="A11" s="155" t="s">
        <v>36</v>
      </c>
      <c r="B11" s="156"/>
      <c r="C11" s="99">
        <f t="shared" ref="C11:I11" si="0">SUM(C6:C10)</f>
        <v>5533</v>
      </c>
      <c r="D11" s="99">
        <f t="shared" si="0"/>
        <v>1669</v>
      </c>
      <c r="E11" s="99">
        <f t="shared" si="0"/>
        <v>0</v>
      </c>
      <c r="F11" s="99">
        <f t="shared" si="0"/>
        <v>262</v>
      </c>
      <c r="G11" s="99">
        <f t="shared" si="0"/>
        <v>0</v>
      </c>
      <c r="H11" s="99">
        <f t="shared" si="0"/>
        <v>2495</v>
      </c>
      <c r="I11" s="99">
        <f t="shared" si="0"/>
        <v>224</v>
      </c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</row>
    <row r="12" spans="1:25" x14ac:dyDescent="0.2">
      <c r="A12" s="9" t="s">
        <v>23</v>
      </c>
      <c r="K12" s="9"/>
      <c r="O12" s="9"/>
    </row>
    <row r="13" spans="1:25" x14ac:dyDescent="0.2">
      <c r="A13" s="70" t="s">
        <v>54</v>
      </c>
      <c r="E13" s="12" t="s">
        <v>44</v>
      </c>
    </row>
    <row r="14" spans="1:25" x14ac:dyDescent="0.2">
      <c r="A14" s="35" t="s">
        <v>55</v>
      </c>
      <c r="E14" s="3" t="s">
        <v>42</v>
      </c>
    </row>
    <row r="15" spans="1:25" x14ac:dyDescent="0.2">
      <c r="A15" s="35" t="s">
        <v>41</v>
      </c>
      <c r="E15" s="3" t="s">
        <v>43</v>
      </c>
    </row>
    <row r="16" spans="1:25" x14ac:dyDescent="0.2">
      <c r="B16" s="3"/>
      <c r="F16" s="3"/>
      <c r="L16" s="3"/>
      <c r="P16" s="3"/>
    </row>
    <row r="18" spans="5:5" x14ac:dyDescent="0.2">
      <c r="E18" s="12" t="s">
        <v>45</v>
      </c>
    </row>
    <row r="19" spans="5:5" x14ac:dyDescent="0.2">
      <c r="E19" s="3" t="s">
        <v>42</v>
      </c>
    </row>
    <row r="20" spans="5:5" x14ac:dyDescent="0.2">
      <c r="E20" s="3" t="s">
        <v>46</v>
      </c>
    </row>
  </sheetData>
  <mergeCells count="8">
    <mergeCell ref="A11:B11"/>
    <mergeCell ref="A1:I1"/>
    <mergeCell ref="A2:I2"/>
    <mergeCell ref="A4:A5"/>
    <mergeCell ref="C4:C5"/>
    <mergeCell ref="D4:E4"/>
    <mergeCell ref="F4:G4"/>
    <mergeCell ref="B4:B5"/>
  </mergeCells>
  <pageMargins left="0.39370078740157483" right="0.47244094488188981" top="0.39370078740157483" bottom="0.39370078740157483" header="0.15748031496062992" footer="0"/>
  <pageSetup paperSize="9" orientation="landscape" r:id="rId1"/>
  <headerFooter differentFirst="1">
    <oddHeader>&amp;R&amp;"TH SarabunPSK,Bold"&amp;14ตำบล........................... หน้า &amp;P จาก &amp;N</oddHeader>
    <firstHeader>&amp;R&amp;"TH SarabunPSK,Regular"&amp;12ตำบล................ หน้า &amp;P จาก &amp;N</first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W24"/>
  <sheetViews>
    <sheetView view="pageLayout" topLeftCell="A7" zoomScaleNormal="100" workbookViewId="0">
      <selection activeCell="J20" sqref="J20"/>
    </sheetView>
  </sheetViews>
  <sheetFormatPr defaultColWidth="8.5" defaultRowHeight="18.75" x14ac:dyDescent="0.2"/>
  <cols>
    <col min="1" max="1" width="4.875" style="1" customWidth="1"/>
    <col min="2" max="2" width="9.5" style="1" customWidth="1"/>
    <col min="3" max="49" width="6.5" style="1" customWidth="1"/>
    <col min="50" max="16384" width="8.5" style="1"/>
  </cols>
  <sheetData>
    <row r="1" spans="1:49" s="3" customFormat="1" x14ac:dyDescent="0.2">
      <c r="A1" s="142" t="s">
        <v>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52"/>
      <c r="V1" s="142" t="s">
        <v>51</v>
      </c>
      <c r="W1" s="142"/>
      <c r="X1" s="142"/>
      <c r="Y1" s="142"/>
      <c r="Z1" s="142"/>
      <c r="AA1" s="142"/>
      <c r="AB1" s="142"/>
      <c r="AC1" s="142"/>
      <c r="AD1" s="142"/>
      <c r="AE1" s="142" t="s">
        <v>51</v>
      </c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</row>
    <row r="2" spans="1:49" s="3" customFormat="1" x14ac:dyDescent="0.2">
      <c r="A2" s="142" t="s">
        <v>266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52"/>
      <c r="V2" s="150" t="s">
        <v>52</v>
      </c>
      <c r="W2" s="150"/>
      <c r="X2" s="150"/>
      <c r="Y2" s="150"/>
      <c r="Z2" s="150"/>
      <c r="AA2" s="150"/>
      <c r="AB2" s="150"/>
      <c r="AC2" s="150"/>
      <c r="AD2" s="150"/>
      <c r="AE2" s="150" t="s">
        <v>52</v>
      </c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</row>
    <row r="3" spans="1:49" s="52" customFormat="1" x14ac:dyDescent="0.2">
      <c r="A3" s="151" t="s">
        <v>31</v>
      </c>
      <c r="B3" s="152" t="s">
        <v>33</v>
      </c>
      <c r="C3" s="151" t="s">
        <v>13</v>
      </c>
      <c r="D3" s="151"/>
      <c r="E3" s="151"/>
      <c r="F3" s="151"/>
      <c r="G3" s="151"/>
      <c r="H3" s="151"/>
      <c r="I3" s="151"/>
      <c r="J3" s="151"/>
      <c r="K3" s="153"/>
      <c r="L3" s="154" t="s">
        <v>14</v>
      </c>
      <c r="M3" s="151"/>
      <c r="N3" s="151"/>
      <c r="O3" s="151"/>
      <c r="P3" s="151"/>
      <c r="Q3" s="151"/>
      <c r="R3" s="151"/>
      <c r="S3" s="151"/>
      <c r="T3" s="151"/>
      <c r="U3" s="56"/>
      <c r="V3" s="151" t="s">
        <v>17</v>
      </c>
      <c r="W3" s="151"/>
      <c r="X3" s="151"/>
      <c r="Y3" s="151"/>
      <c r="Z3" s="151"/>
      <c r="AA3" s="151"/>
      <c r="AB3" s="151"/>
      <c r="AC3" s="151"/>
      <c r="AD3" s="153"/>
      <c r="AE3" s="151" t="s">
        <v>18</v>
      </c>
      <c r="AF3" s="151"/>
      <c r="AG3" s="151"/>
      <c r="AH3" s="151"/>
      <c r="AI3" s="151"/>
      <c r="AJ3" s="151"/>
      <c r="AK3" s="151"/>
      <c r="AL3" s="151"/>
      <c r="AM3" s="153"/>
      <c r="AN3" s="59"/>
      <c r="AO3" s="154" t="s">
        <v>19</v>
      </c>
      <c r="AP3" s="151"/>
      <c r="AQ3" s="151"/>
      <c r="AR3" s="151"/>
      <c r="AS3" s="151"/>
      <c r="AT3" s="151"/>
      <c r="AU3" s="151"/>
      <c r="AV3" s="151"/>
      <c r="AW3" s="151"/>
    </row>
    <row r="4" spans="1:49" s="2" customFormat="1" ht="63" x14ac:dyDescent="0.2">
      <c r="A4" s="151"/>
      <c r="B4" s="152"/>
      <c r="C4" s="55" t="s">
        <v>48</v>
      </c>
      <c r="D4" s="55" t="s">
        <v>47</v>
      </c>
      <c r="E4" s="55" t="s">
        <v>53</v>
      </c>
      <c r="F4" s="55" t="s">
        <v>49</v>
      </c>
      <c r="G4" s="55" t="s">
        <v>8</v>
      </c>
      <c r="H4" s="55" t="s">
        <v>9</v>
      </c>
      <c r="I4" s="55" t="s">
        <v>10</v>
      </c>
      <c r="J4" s="55" t="s">
        <v>11</v>
      </c>
      <c r="K4" s="19" t="s">
        <v>12</v>
      </c>
      <c r="L4" s="18" t="s">
        <v>48</v>
      </c>
      <c r="M4" s="55" t="s">
        <v>47</v>
      </c>
      <c r="N4" s="55" t="s">
        <v>53</v>
      </c>
      <c r="O4" s="55" t="s">
        <v>49</v>
      </c>
      <c r="P4" s="55" t="s">
        <v>8</v>
      </c>
      <c r="Q4" s="55" t="s">
        <v>9</v>
      </c>
      <c r="R4" s="55" t="s">
        <v>10</v>
      </c>
      <c r="S4" s="55" t="s">
        <v>11</v>
      </c>
      <c r="T4" s="55" t="s">
        <v>12</v>
      </c>
      <c r="U4" s="55"/>
      <c r="V4" s="55" t="s">
        <v>48</v>
      </c>
      <c r="W4" s="55" t="s">
        <v>47</v>
      </c>
      <c r="X4" s="55" t="s">
        <v>53</v>
      </c>
      <c r="Y4" s="55" t="s">
        <v>49</v>
      </c>
      <c r="Z4" s="55" t="s">
        <v>8</v>
      </c>
      <c r="AA4" s="55" t="s">
        <v>9</v>
      </c>
      <c r="AB4" s="55" t="s">
        <v>10</v>
      </c>
      <c r="AC4" s="55" t="s">
        <v>11</v>
      </c>
      <c r="AD4" s="19" t="s">
        <v>12</v>
      </c>
      <c r="AE4" s="55" t="s">
        <v>48</v>
      </c>
      <c r="AF4" s="55" t="s">
        <v>47</v>
      </c>
      <c r="AG4" s="55" t="s">
        <v>53</v>
      </c>
      <c r="AH4" s="55" t="s">
        <v>49</v>
      </c>
      <c r="AI4" s="55" t="s">
        <v>8</v>
      </c>
      <c r="AJ4" s="55" t="s">
        <v>9</v>
      </c>
      <c r="AK4" s="55" t="s">
        <v>10</v>
      </c>
      <c r="AL4" s="55" t="s">
        <v>11</v>
      </c>
      <c r="AM4" s="19" t="s">
        <v>12</v>
      </c>
      <c r="AN4" s="60"/>
      <c r="AO4" s="18" t="s">
        <v>48</v>
      </c>
      <c r="AP4" s="55" t="s">
        <v>47</v>
      </c>
      <c r="AQ4" s="55" t="s">
        <v>53</v>
      </c>
      <c r="AR4" s="55" t="s">
        <v>49</v>
      </c>
      <c r="AS4" s="55" t="s">
        <v>8</v>
      </c>
      <c r="AT4" s="55" t="s">
        <v>9</v>
      </c>
      <c r="AU4" s="55" t="s">
        <v>10</v>
      </c>
      <c r="AV4" s="55" t="s">
        <v>11</v>
      </c>
      <c r="AW4" s="55" t="s">
        <v>12</v>
      </c>
    </row>
    <row r="5" spans="1:49" s="68" customFormat="1" x14ac:dyDescent="0.2">
      <c r="A5" s="77">
        <v>1</v>
      </c>
      <c r="B5" s="88">
        <v>355</v>
      </c>
      <c r="C5" s="88"/>
      <c r="D5" s="88"/>
      <c r="E5" s="88"/>
      <c r="F5" s="88"/>
      <c r="G5" s="88"/>
      <c r="H5" s="88"/>
      <c r="I5" s="88"/>
      <c r="J5" s="91"/>
      <c r="K5" s="90"/>
      <c r="L5" s="107"/>
      <c r="M5" s="88"/>
      <c r="N5" s="88"/>
      <c r="O5" s="88"/>
      <c r="P5" s="88"/>
      <c r="Q5" s="88"/>
      <c r="R5" s="88"/>
      <c r="S5" s="88"/>
      <c r="T5" s="88"/>
      <c r="U5" s="88"/>
      <c r="V5" s="85"/>
      <c r="W5" s="85"/>
      <c r="X5" s="85"/>
      <c r="Y5" s="85"/>
      <c r="Z5" s="85"/>
      <c r="AA5" s="85"/>
      <c r="AB5" s="85"/>
      <c r="AC5" s="122"/>
      <c r="AD5" s="87"/>
      <c r="AE5" s="85"/>
      <c r="AF5" s="85"/>
      <c r="AG5" s="85"/>
      <c r="AH5" s="85"/>
      <c r="AI5" s="85"/>
      <c r="AJ5" s="85"/>
      <c r="AK5" s="85"/>
      <c r="AL5" s="122"/>
      <c r="AM5" s="87"/>
      <c r="AN5" s="118"/>
      <c r="AO5" s="86"/>
      <c r="AP5" s="85"/>
      <c r="AQ5" s="85"/>
      <c r="AR5" s="85"/>
      <c r="AS5" s="85"/>
      <c r="AT5" s="85"/>
      <c r="AU5" s="85"/>
      <c r="AV5" s="85"/>
      <c r="AW5" s="85"/>
    </row>
    <row r="6" spans="1:49" s="68" customFormat="1" x14ac:dyDescent="0.2">
      <c r="A6" s="77">
        <v>2</v>
      </c>
      <c r="B6" s="88">
        <v>391</v>
      </c>
      <c r="C6" s="88"/>
      <c r="D6" s="88"/>
      <c r="E6" s="88"/>
      <c r="F6" s="88"/>
      <c r="G6" s="88"/>
      <c r="H6" s="88"/>
      <c r="I6" s="88"/>
      <c r="J6" s="88"/>
      <c r="K6" s="121"/>
      <c r="L6" s="107"/>
      <c r="M6" s="88"/>
      <c r="N6" s="88"/>
      <c r="O6" s="88"/>
      <c r="P6" s="88"/>
      <c r="Q6" s="88"/>
      <c r="R6" s="88"/>
      <c r="S6" s="88"/>
      <c r="T6" s="88"/>
      <c r="U6" s="88"/>
      <c r="V6" s="85"/>
      <c r="W6" s="85"/>
      <c r="X6" s="85"/>
      <c r="Y6" s="85"/>
      <c r="Z6" s="85"/>
      <c r="AA6" s="85"/>
      <c r="AB6" s="85"/>
      <c r="AC6" s="85"/>
      <c r="AD6" s="120"/>
      <c r="AE6" s="85"/>
      <c r="AF6" s="85"/>
      <c r="AG6" s="85"/>
      <c r="AH6" s="85"/>
      <c r="AI6" s="85"/>
      <c r="AJ6" s="85"/>
      <c r="AK6" s="85"/>
      <c r="AL6" s="85"/>
      <c r="AM6" s="120"/>
      <c r="AN6" s="119"/>
      <c r="AO6" s="86"/>
      <c r="AP6" s="85"/>
      <c r="AQ6" s="85"/>
      <c r="AR6" s="85"/>
      <c r="AS6" s="85"/>
      <c r="AT6" s="85"/>
      <c r="AU6" s="85"/>
      <c r="AV6" s="85"/>
      <c r="AW6" s="85"/>
    </row>
    <row r="7" spans="1:49" s="68" customFormat="1" x14ac:dyDescent="0.2">
      <c r="A7" s="77">
        <v>3</v>
      </c>
      <c r="B7" s="88">
        <v>172</v>
      </c>
      <c r="C7" s="88"/>
      <c r="D7" s="88"/>
      <c r="E7" s="88"/>
      <c r="F7" s="88"/>
      <c r="G7" s="88"/>
      <c r="H7" s="88"/>
      <c r="I7" s="88"/>
      <c r="J7" s="88"/>
      <c r="K7" s="90"/>
      <c r="L7" s="107"/>
      <c r="M7" s="88"/>
      <c r="N7" s="88"/>
      <c r="O7" s="88"/>
      <c r="P7" s="88"/>
      <c r="Q7" s="88"/>
      <c r="R7" s="88"/>
      <c r="S7" s="88"/>
      <c r="T7" s="88"/>
      <c r="U7" s="88"/>
      <c r="V7" s="85"/>
      <c r="W7" s="85"/>
      <c r="X7" s="85"/>
      <c r="Y7" s="85"/>
      <c r="Z7" s="85"/>
      <c r="AA7" s="85"/>
      <c r="AB7" s="85"/>
      <c r="AC7" s="85"/>
      <c r="AD7" s="87"/>
      <c r="AE7" s="85"/>
      <c r="AF7" s="85"/>
      <c r="AG7" s="85"/>
      <c r="AH7" s="85"/>
      <c r="AI7" s="85"/>
      <c r="AJ7" s="85"/>
      <c r="AK7" s="85"/>
      <c r="AL7" s="85"/>
      <c r="AM7" s="87"/>
      <c r="AN7" s="118"/>
      <c r="AO7" s="86"/>
      <c r="AP7" s="85"/>
      <c r="AQ7" s="85"/>
      <c r="AR7" s="85"/>
      <c r="AS7" s="85"/>
      <c r="AT7" s="85"/>
      <c r="AU7" s="85"/>
      <c r="AV7" s="85"/>
      <c r="AW7" s="85"/>
    </row>
    <row r="8" spans="1:49" s="68" customFormat="1" x14ac:dyDescent="0.2">
      <c r="A8" s="77">
        <v>4</v>
      </c>
      <c r="B8" s="88">
        <v>240</v>
      </c>
      <c r="C8" s="88"/>
      <c r="D8" s="88"/>
      <c r="E8" s="88"/>
      <c r="F8" s="88"/>
      <c r="G8" s="88"/>
      <c r="H8" s="88"/>
      <c r="I8" s="88"/>
      <c r="J8" s="88"/>
      <c r="K8" s="90"/>
      <c r="L8" s="107"/>
      <c r="M8" s="88"/>
      <c r="N8" s="88"/>
      <c r="O8" s="88"/>
      <c r="P8" s="88"/>
      <c r="Q8" s="88"/>
      <c r="R8" s="88"/>
      <c r="S8" s="88"/>
      <c r="T8" s="88"/>
      <c r="U8" s="88"/>
      <c r="V8" s="85"/>
      <c r="W8" s="85"/>
      <c r="X8" s="85"/>
      <c r="Y8" s="85"/>
      <c r="Z8" s="85"/>
      <c r="AA8" s="85"/>
      <c r="AB8" s="85"/>
      <c r="AC8" s="85"/>
      <c r="AD8" s="87"/>
      <c r="AE8" s="107"/>
      <c r="AF8" s="88"/>
      <c r="AG8" s="88"/>
      <c r="AH8" s="88"/>
      <c r="AI8" s="88"/>
      <c r="AJ8" s="88"/>
      <c r="AK8" s="88"/>
      <c r="AL8" s="88"/>
      <c r="AM8" s="87"/>
      <c r="AN8" s="118"/>
      <c r="AO8" s="86"/>
      <c r="AP8" s="85"/>
      <c r="AQ8" s="85"/>
      <c r="AR8" s="85"/>
      <c r="AS8" s="85"/>
      <c r="AT8" s="85"/>
      <c r="AU8" s="85"/>
      <c r="AV8" s="85"/>
      <c r="AW8" s="85"/>
    </row>
    <row r="9" spans="1:49" s="68" customFormat="1" x14ac:dyDescent="0.2">
      <c r="A9" s="77">
        <v>5</v>
      </c>
      <c r="B9" s="88">
        <v>511</v>
      </c>
      <c r="C9" s="88">
        <v>5</v>
      </c>
      <c r="D9" s="88">
        <v>179</v>
      </c>
      <c r="E9" s="88">
        <v>179</v>
      </c>
      <c r="F9" s="88">
        <v>0</v>
      </c>
      <c r="G9" s="88">
        <v>850</v>
      </c>
      <c r="H9" s="88">
        <v>750</v>
      </c>
      <c r="I9" s="88">
        <v>800</v>
      </c>
      <c r="J9" s="88">
        <v>6</v>
      </c>
      <c r="K9" s="90">
        <v>4200</v>
      </c>
      <c r="L9" s="107">
        <v>5</v>
      </c>
      <c r="M9" s="88">
        <v>179</v>
      </c>
      <c r="N9" s="88">
        <v>179</v>
      </c>
      <c r="O9" s="88">
        <v>0</v>
      </c>
      <c r="P9" s="88">
        <v>850</v>
      </c>
      <c r="Q9" s="88">
        <v>750</v>
      </c>
      <c r="R9" s="88">
        <v>800</v>
      </c>
      <c r="S9" s="88">
        <v>6</v>
      </c>
      <c r="T9" s="90">
        <v>4200</v>
      </c>
      <c r="U9" s="117"/>
      <c r="V9" s="88">
        <v>5</v>
      </c>
      <c r="W9" s="88">
        <v>14</v>
      </c>
      <c r="X9" s="88">
        <v>14</v>
      </c>
      <c r="Y9" s="88">
        <v>0</v>
      </c>
      <c r="Z9" s="88">
        <v>400</v>
      </c>
      <c r="AA9" s="88">
        <v>200</v>
      </c>
      <c r="AB9" s="88">
        <v>300</v>
      </c>
      <c r="AC9" s="88">
        <v>20</v>
      </c>
      <c r="AD9" s="90">
        <v>1400</v>
      </c>
      <c r="AE9" s="88">
        <v>3</v>
      </c>
      <c r="AF9" s="88">
        <v>5</v>
      </c>
      <c r="AG9" s="88">
        <v>5</v>
      </c>
      <c r="AH9" s="88">
        <v>0</v>
      </c>
      <c r="AI9" s="88">
        <v>500</v>
      </c>
      <c r="AJ9" s="88">
        <v>300</v>
      </c>
      <c r="AK9" s="88">
        <v>400</v>
      </c>
      <c r="AL9" s="88">
        <v>20</v>
      </c>
      <c r="AM9" s="90">
        <v>1200</v>
      </c>
      <c r="AN9" s="89"/>
      <c r="AO9" s="107">
        <v>6</v>
      </c>
      <c r="AP9" s="88">
        <v>20</v>
      </c>
      <c r="AQ9" s="88">
        <v>20</v>
      </c>
      <c r="AR9" s="88">
        <v>0</v>
      </c>
      <c r="AS9" s="88">
        <v>500</v>
      </c>
      <c r="AT9" s="88">
        <v>300</v>
      </c>
      <c r="AU9" s="88">
        <v>400</v>
      </c>
      <c r="AV9" s="88">
        <v>20</v>
      </c>
      <c r="AW9" s="88">
        <v>1200</v>
      </c>
    </row>
    <row r="10" spans="1:49" x14ac:dyDescent="0.2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116"/>
      <c r="L10" s="115"/>
      <c r="M10" s="28"/>
      <c r="N10" s="28"/>
      <c r="O10" s="28"/>
      <c r="P10" s="28"/>
      <c r="Q10" s="28"/>
      <c r="R10" s="28"/>
      <c r="S10" s="28"/>
      <c r="T10" s="28"/>
      <c r="U10" s="28"/>
      <c r="V10" s="21"/>
      <c r="W10" s="21"/>
      <c r="X10" s="21"/>
      <c r="Y10" s="21"/>
      <c r="Z10" s="21"/>
      <c r="AA10" s="21"/>
      <c r="AB10" s="21"/>
      <c r="AC10" s="21"/>
      <c r="AD10" s="23"/>
      <c r="AE10" s="21"/>
      <c r="AF10" s="21"/>
      <c r="AG10" s="21"/>
      <c r="AH10" s="21"/>
      <c r="AI10" s="21"/>
      <c r="AJ10" s="21"/>
      <c r="AK10" s="21"/>
      <c r="AL10" s="21"/>
      <c r="AM10" s="23"/>
      <c r="AN10" s="61"/>
      <c r="AO10" s="24"/>
      <c r="AP10" s="21"/>
      <c r="AQ10" s="21"/>
      <c r="AR10" s="21"/>
      <c r="AS10" s="21"/>
      <c r="AT10" s="21"/>
      <c r="AU10" s="21"/>
      <c r="AV10" s="21"/>
      <c r="AW10" s="21"/>
    </row>
    <row r="11" spans="1:49" x14ac:dyDescent="0.2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116"/>
      <c r="L11" s="115"/>
      <c r="M11" s="28"/>
      <c r="N11" s="28"/>
      <c r="O11" s="28"/>
      <c r="P11" s="28"/>
      <c r="Q11" s="28"/>
      <c r="R11" s="28"/>
      <c r="S11" s="28"/>
      <c r="T11" s="28"/>
      <c r="U11" s="28"/>
      <c r="V11" s="21"/>
      <c r="W11" s="21"/>
      <c r="X11" s="21"/>
      <c r="Y11" s="21"/>
      <c r="Z11" s="21"/>
      <c r="AA11" s="21"/>
      <c r="AB11" s="21"/>
      <c r="AC11" s="21"/>
      <c r="AD11" s="23"/>
      <c r="AE11" s="21"/>
      <c r="AF11" s="21"/>
      <c r="AG11" s="21"/>
      <c r="AH11" s="21"/>
      <c r="AI11" s="21"/>
      <c r="AJ11" s="21"/>
      <c r="AK11" s="21"/>
      <c r="AL11" s="21"/>
      <c r="AM11" s="23"/>
      <c r="AN11" s="61"/>
      <c r="AO11" s="24"/>
      <c r="AP11" s="21"/>
      <c r="AQ11" s="21"/>
      <c r="AR11" s="21"/>
      <c r="AS11" s="21"/>
      <c r="AT11" s="21"/>
      <c r="AU11" s="21"/>
      <c r="AV11" s="21"/>
      <c r="AW11" s="21"/>
    </row>
    <row r="12" spans="1:49" x14ac:dyDescent="0.2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116"/>
      <c r="L12" s="115"/>
      <c r="M12" s="28"/>
      <c r="N12" s="28"/>
      <c r="O12" s="28"/>
      <c r="P12" s="28"/>
      <c r="Q12" s="28"/>
      <c r="R12" s="28"/>
      <c r="S12" s="28"/>
      <c r="T12" s="28"/>
      <c r="U12" s="28"/>
      <c r="V12" s="21"/>
      <c r="W12" s="21"/>
      <c r="X12" s="21"/>
      <c r="Y12" s="21"/>
      <c r="Z12" s="21"/>
      <c r="AA12" s="21"/>
      <c r="AB12" s="21"/>
      <c r="AC12" s="21"/>
      <c r="AD12" s="23"/>
      <c r="AE12" s="21"/>
      <c r="AF12" s="21"/>
      <c r="AG12" s="21"/>
      <c r="AH12" s="21"/>
      <c r="AI12" s="21"/>
      <c r="AJ12" s="21"/>
      <c r="AK12" s="21"/>
      <c r="AL12" s="21"/>
      <c r="AM12" s="23"/>
      <c r="AN12" s="61"/>
      <c r="AO12" s="24"/>
      <c r="AP12" s="21"/>
      <c r="AQ12" s="21"/>
      <c r="AR12" s="21"/>
      <c r="AS12" s="21"/>
      <c r="AT12" s="21"/>
      <c r="AU12" s="21"/>
      <c r="AV12" s="21"/>
      <c r="AW12" s="21"/>
    </row>
    <row r="13" spans="1:49" x14ac:dyDescent="0.2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116"/>
      <c r="L13" s="115"/>
      <c r="M13" s="28"/>
      <c r="N13" s="28"/>
      <c r="O13" s="28"/>
      <c r="P13" s="28"/>
      <c r="Q13" s="28"/>
      <c r="R13" s="28"/>
      <c r="S13" s="28"/>
      <c r="T13" s="28"/>
      <c r="U13" s="28"/>
      <c r="V13" s="21"/>
      <c r="W13" s="21"/>
      <c r="X13" s="21"/>
      <c r="Y13" s="21"/>
      <c r="Z13" s="21"/>
      <c r="AA13" s="21"/>
      <c r="AB13" s="21"/>
      <c r="AC13" s="21"/>
      <c r="AD13" s="23"/>
      <c r="AE13" s="21"/>
      <c r="AF13" s="21"/>
      <c r="AG13" s="21"/>
      <c r="AH13" s="21"/>
      <c r="AI13" s="21"/>
      <c r="AJ13" s="21"/>
      <c r="AK13" s="21"/>
      <c r="AL13" s="21"/>
      <c r="AM13" s="23"/>
      <c r="AN13" s="61"/>
      <c r="AO13" s="24"/>
      <c r="AP13" s="21"/>
      <c r="AQ13" s="21"/>
      <c r="AR13" s="21"/>
      <c r="AS13" s="21"/>
      <c r="AT13" s="21"/>
      <c r="AU13" s="21"/>
      <c r="AV13" s="21"/>
      <c r="AW13" s="21"/>
    </row>
    <row r="14" spans="1:49" x14ac:dyDescent="0.2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116"/>
      <c r="L14" s="115"/>
      <c r="M14" s="28"/>
      <c r="N14" s="28"/>
      <c r="O14" s="28"/>
      <c r="P14" s="28"/>
      <c r="Q14" s="28"/>
      <c r="R14" s="28"/>
      <c r="S14" s="28"/>
      <c r="T14" s="28"/>
      <c r="U14" s="28"/>
      <c r="V14" s="21"/>
      <c r="W14" s="21"/>
      <c r="X14" s="21"/>
      <c r="Y14" s="21"/>
      <c r="Z14" s="21"/>
      <c r="AA14" s="21"/>
      <c r="AB14" s="21"/>
      <c r="AC14" s="21"/>
      <c r="AD14" s="23"/>
      <c r="AE14" s="21"/>
      <c r="AF14" s="21"/>
      <c r="AG14" s="21"/>
      <c r="AH14" s="21"/>
      <c r="AI14" s="21"/>
      <c r="AJ14" s="21"/>
      <c r="AK14" s="21"/>
      <c r="AL14" s="21"/>
      <c r="AM14" s="23"/>
      <c r="AN14" s="61"/>
      <c r="AO14" s="24"/>
      <c r="AP14" s="21"/>
      <c r="AQ14" s="21"/>
      <c r="AR14" s="21"/>
      <c r="AS14" s="21"/>
      <c r="AT14" s="21"/>
      <c r="AU14" s="21"/>
      <c r="AV14" s="21"/>
      <c r="AW14" s="21"/>
    </row>
    <row r="15" spans="1:49" x14ac:dyDescent="0.2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116"/>
      <c r="L15" s="115"/>
      <c r="M15" s="28"/>
      <c r="N15" s="28"/>
      <c r="O15" s="28"/>
      <c r="P15" s="28"/>
      <c r="Q15" s="28"/>
      <c r="R15" s="28"/>
      <c r="S15" s="28"/>
      <c r="T15" s="28"/>
      <c r="U15" s="28"/>
      <c r="V15" s="21"/>
      <c r="W15" s="21"/>
      <c r="X15" s="21"/>
      <c r="Y15" s="21"/>
      <c r="Z15" s="21"/>
      <c r="AA15" s="21"/>
      <c r="AB15" s="21"/>
      <c r="AC15" s="21"/>
      <c r="AD15" s="23"/>
      <c r="AE15" s="21"/>
      <c r="AF15" s="21"/>
      <c r="AG15" s="21"/>
      <c r="AH15" s="21"/>
      <c r="AI15" s="21"/>
      <c r="AJ15" s="21"/>
      <c r="AK15" s="21"/>
      <c r="AL15" s="21"/>
      <c r="AM15" s="23"/>
      <c r="AN15" s="61"/>
      <c r="AO15" s="24"/>
      <c r="AP15" s="21"/>
      <c r="AQ15" s="21"/>
      <c r="AR15" s="21"/>
      <c r="AS15" s="21"/>
      <c r="AT15" s="21"/>
      <c r="AU15" s="21"/>
      <c r="AV15" s="21"/>
      <c r="AW15" s="21"/>
    </row>
    <row r="16" spans="1:49" x14ac:dyDescent="0.2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116"/>
      <c r="L16" s="115"/>
      <c r="M16" s="28"/>
      <c r="N16" s="28"/>
      <c r="O16" s="28"/>
      <c r="P16" s="28"/>
      <c r="Q16" s="28"/>
      <c r="R16" s="28"/>
      <c r="S16" s="28"/>
      <c r="T16" s="28"/>
      <c r="U16" s="28"/>
      <c r="V16" s="21"/>
      <c r="W16" s="21"/>
      <c r="X16" s="21"/>
      <c r="Y16" s="21"/>
      <c r="Z16" s="21"/>
      <c r="AA16" s="21"/>
      <c r="AB16" s="21"/>
      <c r="AC16" s="21"/>
      <c r="AD16" s="23"/>
      <c r="AE16" s="21"/>
      <c r="AF16" s="21"/>
      <c r="AG16" s="21"/>
      <c r="AH16" s="21"/>
      <c r="AI16" s="21"/>
      <c r="AJ16" s="21"/>
      <c r="AK16" s="21"/>
      <c r="AL16" s="21"/>
      <c r="AM16" s="23"/>
      <c r="AN16" s="61"/>
      <c r="AO16" s="24"/>
      <c r="AP16" s="21"/>
      <c r="AQ16" s="21"/>
      <c r="AR16" s="21"/>
      <c r="AS16" s="21"/>
      <c r="AT16" s="21"/>
      <c r="AU16" s="21"/>
      <c r="AV16" s="21"/>
      <c r="AW16" s="21"/>
    </row>
    <row r="17" spans="1:49" x14ac:dyDescent="0.2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116"/>
      <c r="L17" s="115"/>
      <c r="M17" s="28"/>
      <c r="N17" s="28"/>
      <c r="O17" s="28"/>
      <c r="P17" s="28"/>
      <c r="Q17" s="28"/>
      <c r="R17" s="28"/>
      <c r="S17" s="28"/>
      <c r="T17" s="28"/>
      <c r="U17" s="28"/>
      <c r="V17" s="21"/>
      <c r="W17" s="21"/>
      <c r="X17" s="21"/>
      <c r="Y17" s="21"/>
      <c r="Z17" s="21"/>
      <c r="AA17" s="21"/>
      <c r="AB17" s="21"/>
      <c r="AC17" s="21"/>
      <c r="AD17" s="23"/>
      <c r="AE17" s="21"/>
      <c r="AF17" s="21"/>
      <c r="AG17" s="21"/>
      <c r="AH17" s="21"/>
      <c r="AI17" s="21"/>
      <c r="AJ17" s="21"/>
      <c r="AK17" s="21"/>
      <c r="AL17" s="21"/>
      <c r="AM17" s="23"/>
      <c r="AN17" s="61"/>
      <c r="AO17" s="24"/>
      <c r="AP17" s="21"/>
      <c r="AQ17" s="21"/>
      <c r="AR17" s="21"/>
      <c r="AS17" s="21"/>
      <c r="AT17" s="21"/>
      <c r="AU17" s="21"/>
      <c r="AV17" s="21"/>
      <c r="AW17" s="21"/>
    </row>
    <row r="18" spans="1:49" x14ac:dyDescent="0.2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116"/>
      <c r="L18" s="115"/>
      <c r="M18" s="28"/>
      <c r="N18" s="28"/>
      <c r="O18" s="28"/>
      <c r="P18" s="28"/>
      <c r="Q18" s="28"/>
      <c r="R18" s="28"/>
      <c r="S18" s="28"/>
      <c r="T18" s="28"/>
      <c r="U18" s="28"/>
      <c r="V18" s="21"/>
      <c r="W18" s="21"/>
      <c r="X18" s="21"/>
      <c r="Y18" s="21"/>
      <c r="Z18" s="21"/>
      <c r="AA18" s="21"/>
      <c r="AB18" s="21"/>
      <c r="AC18" s="21"/>
      <c r="AD18" s="23"/>
      <c r="AE18" s="21"/>
      <c r="AF18" s="21"/>
      <c r="AG18" s="21"/>
      <c r="AH18" s="21"/>
      <c r="AI18" s="21"/>
      <c r="AJ18" s="21"/>
      <c r="AK18" s="21"/>
      <c r="AL18" s="21"/>
      <c r="AM18" s="23"/>
      <c r="AN18" s="61"/>
      <c r="AO18" s="24"/>
      <c r="AP18" s="21"/>
      <c r="AQ18" s="21"/>
      <c r="AR18" s="21"/>
      <c r="AS18" s="21"/>
      <c r="AT18" s="21"/>
      <c r="AU18" s="21"/>
      <c r="AV18" s="21"/>
      <c r="AW18" s="21"/>
    </row>
    <row r="19" spans="1:49" s="110" customFormat="1" x14ac:dyDescent="0.2">
      <c r="A19" s="114" t="s">
        <v>36</v>
      </c>
      <c r="B19" s="84">
        <f>SUM(B5:B18)</f>
        <v>1669</v>
      </c>
      <c r="C19" s="84">
        <f>SUM(C5:C18)</f>
        <v>5</v>
      </c>
      <c r="D19" s="84">
        <f>SUM(D5:D18)</f>
        <v>179</v>
      </c>
      <c r="E19" s="84">
        <f>SUM(E5:E18)</f>
        <v>179</v>
      </c>
      <c r="F19" s="84">
        <f>SUM(F5:F18)</f>
        <v>0</v>
      </c>
      <c r="G19" s="84">
        <f>AVERAGE(G5:G18)</f>
        <v>850</v>
      </c>
      <c r="H19" s="84">
        <f>AVERAGE(H5:H18)</f>
        <v>750</v>
      </c>
      <c r="I19" s="84">
        <f>AVERAGE(I5:I18)</f>
        <v>800</v>
      </c>
      <c r="J19" s="84">
        <v>6</v>
      </c>
      <c r="K19" s="102">
        <f>AVERAGE(K5:K18)</f>
        <v>4200</v>
      </c>
      <c r="L19" s="103">
        <f>SUM(L5:L18)</f>
        <v>5</v>
      </c>
      <c r="M19" s="103">
        <f>SUM(M5:M18)</f>
        <v>179</v>
      </c>
      <c r="N19" s="103">
        <f>SUM(N5:N18)</f>
        <v>179</v>
      </c>
      <c r="O19" s="103">
        <f>SUM(O5:O18)</f>
        <v>0</v>
      </c>
      <c r="P19" s="84">
        <f>AVERAGE(P5:P18)</f>
        <v>850</v>
      </c>
      <c r="Q19" s="84">
        <f>AVERAGE(Q5:Q18)</f>
        <v>750</v>
      </c>
      <c r="R19" s="84">
        <f>AVERAGE(R5:R18)</f>
        <v>800</v>
      </c>
      <c r="S19" s="84">
        <v>6</v>
      </c>
      <c r="T19" s="84">
        <f>AVERAGE(T5:T18)</f>
        <v>4200</v>
      </c>
      <c r="U19" s="84"/>
      <c r="V19" s="84">
        <f>SUM(V5:V18)</f>
        <v>5</v>
      </c>
      <c r="W19" s="84">
        <f>SUM(W5:W18)</f>
        <v>14</v>
      </c>
      <c r="X19" s="84">
        <f>SUM(X5:X18)</f>
        <v>14</v>
      </c>
      <c r="Y19" s="84">
        <f>SUM(Y5:Y18)</f>
        <v>0</v>
      </c>
      <c r="Z19" s="84">
        <f>AVERAGE(Z5:Z18)</f>
        <v>400</v>
      </c>
      <c r="AA19" s="84">
        <f>AVERAGE(AA5:AA18)</f>
        <v>200</v>
      </c>
      <c r="AB19" s="84">
        <f>AVERAGE(AB5:AB18)</f>
        <v>300</v>
      </c>
      <c r="AC19" s="84">
        <f>AVERAGE(AC5:AC18)</f>
        <v>20</v>
      </c>
      <c r="AD19" s="102">
        <f>AVERAGE(AD5:AD18)</f>
        <v>1400</v>
      </c>
      <c r="AE19" s="84">
        <f>SUM(AE5:AE18)</f>
        <v>3</v>
      </c>
      <c r="AF19" s="84">
        <f>SUM(AF5:AF18)</f>
        <v>5</v>
      </c>
      <c r="AG19" s="84">
        <f>SUM(AG5:AG18)</f>
        <v>5</v>
      </c>
      <c r="AH19" s="84">
        <f>SUM(AH5:AH18)</f>
        <v>0</v>
      </c>
      <c r="AI19" s="84">
        <f>AVERAGE(AI5:AI18)</f>
        <v>500</v>
      </c>
      <c r="AJ19" s="84">
        <f>AVERAGE(AJ5:AJ18)</f>
        <v>300</v>
      </c>
      <c r="AK19" s="84">
        <f>AVERAGE(AK5:AK18)</f>
        <v>400</v>
      </c>
      <c r="AL19" s="84">
        <f>AVERAGE(AL5:AL18)</f>
        <v>20</v>
      </c>
      <c r="AM19" s="102">
        <f>AVERAGE(AM5:AM18)</f>
        <v>1200</v>
      </c>
      <c r="AN19" s="104"/>
      <c r="AO19" s="103">
        <f>SUM(AO5:AO18)</f>
        <v>6</v>
      </c>
      <c r="AP19" s="103">
        <f>SUM(AP5:AP18)</f>
        <v>20</v>
      </c>
      <c r="AQ19" s="103">
        <f>SUM(AQ5:AQ18)</f>
        <v>20</v>
      </c>
      <c r="AR19" s="103">
        <f>SUM(AR5:AR18)</f>
        <v>0</v>
      </c>
      <c r="AS19" s="84">
        <f>AVERAGE(AS5:AS18)</f>
        <v>500</v>
      </c>
      <c r="AT19" s="84">
        <f>AVERAGE(AT5:AT18)</f>
        <v>300</v>
      </c>
      <c r="AU19" s="84">
        <f>AVERAGE(AU5:AU18)</f>
        <v>400</v>
      </c>
      <c r="AV19" s="84">
        <f>AVERAGE(AV5:AV18)</f>
        <v>20</v>
      </c>
      <c r="AW19" s="84">
        <f>AVERAGE(AW5:AW18)</f>
        <v>1200</v>
      </c>
    </row>
    <row r="20" spans="1:49" x14ac:dyDescent="0.2">
      <c r="A20" s="9"/>
      <c r="C20" s="36" t="s">
        <v>23</v>
      </c>
      <c r="D20" s="70" t="s">
        <v>54</v>
      </c>
      <c r="J20" s="35" t="s">
        <v>57</v>
      </c>
      <c r="K20" s="9"/>
      <c r="O20" s="9"/>
      <c r="P20" s="35" t="s">
        <v>41</v>
      </c>
      <c r="V20" s="36" t="s">
        <v>23</v>
      </c>
      <c r="W20" s="70" t="s">
        <v>54</v>
      </c>
      <c r="AC20" s="35" t="s">
        <v>57</v>
      </c>
      <c r="AD20" s="9"/>
      <c r="AE20" s="36" t="s">
        <v>23</v>
      </c>
      <c r="AF20" s="70" t="s">
        <v>54</v>
      </c>
      <c r="AL20" s="35" t="s">
        <v>57</v>
      </c>
      <c r="AM20" s="9"/>
      <c r="AN20" s="9"/>
      <c r="AR20" s="9"/>
      <c r="AS20" s="35" t="s">
        <v>41</v>
      </c>
    </row>
    <row r="21" spans="1:49" x14ac:dyDescent="0.2">
      <c r="A21" s="70"/>
      <c r="H21" s="12"/>
      <c r="O21" s="12"/>
      <c r="AA21" s="12"/>
      <c r="AJ21" s="12"/>
      <c r="AR21" s="12"/>
    </row>
    <row r="22" spans="1:49" x14ac:dyDescent="0.2">
      <c r="A22" s="35"/>
      <c r="D22" s="3"/>
      <c r="H22" s="3"/>
      <c r="L22" s="3"/>
      <c r="O22" s="3"/>
      <c r="W22" s="3"/>
      <c r="AA22" s="3"/>
      <c r="AF22" s="3"/>
      <c r="AJ22" s="3"/>
      <c r="AO22" s="3"/>
      <c r="AR22" s="3"/>
    </row>
    <row r="23" spans="1:49" x14ac:dyDescent="0.2">
      <c r="A23" s="35"/>
      <c r="D23" s="3"/>
      <c r="H23" s="3"/>
      <c r="L23" s="3"/>
      <c r="O23" s="3"/>
      <c r="W23" s="3"/>
      <c r="AA23" s="3"/>
      <c r="AF23" s="3"/>
      <c r="AJ23" s="3"/>
      <c r="AO23" s="3"/>
      <c r="AR23" s="3"/>
    </row>
    <row r="24" spans="1:49" x14ac:dyDescent="0.2">
      <c r="D24" s="3"/>
      <c r="L24" s="3"/>
      <c r="W24" s="3"/>
      <c r="AF24" s="3"/>
      <c r="AO24" s="3"/>
    </row>
  </sheetData>
  <mergeCells count="13">
    <mergeCell ref="B3:B4"/>
    <mergeCell ref="A3:A4"/>
    <mergeCell ref="C3:K3"/>
    <mergeCell ref="L3:T3"/>
    <mergeCell ref="A1:T1"/>
    <mergeCell ref="A2:T2"/>
    <mergeCell ref="V1:AD1"/>
    <mergeCell ref="V2:AD2"/>
    <mergeCell ref="AE1:AW1"/>
    <mergeCell ref="AE2:AW2"/>
    <mergeCell ref="AE3:AM3"/>
    <mergeCell ref="AO3:AW3"/>
    <mergeCell ref="V3:AD3"/>
  </mergeCells>
  <pageMargins left="0.27559055118110237" right="0.27559055118110237" top="0.39370078740157483" bottom="0.39370078740157483" header="0.15748031496062992" footer="0"/>
  <pageSetup paperSize="9" orientation="landscape" r:id="rId1"/>
  <headerFooter>
    <oddHeader>&amp;R&amp;"TH SarabunPSK,Bold"&amp;12พืช ตำบล...... หน้า &amp;P จาก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24"/>
  <sheetViews>
    <sheetView view="pageLayout" topLeftCell="A13" zoomScaleNormal="100" workbookViewId="0">
      <selection activeCell="C16" sqref="C16"/>
    </sheetView>
  </sheetViews>
  <sheetFormatPr defaultColWidth="8.5" defaultRowHeight="18.75" x14ac:dyDescent="0.2"/>
  <cols>
    <col min="1" max="1" width="19.5" style="1" customWidth="1"/>
    <col min="2" max="10" width="11.75" style="1" customWidth="1"/>
    <col min="11" max="11" width="8.75" style="1" customWidth="1"/>
    <col min="12" max="16384" width="8.5" style="1"/>
  </cols>
  <sheetData>
    <row r="1" spans="1:10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x14ac:dyDescent="0.2">
      <c r="A2" s="142" t="s">
        <v>398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s="8" customFormat="1" x14ac:dyDescent="0.2">
      <c r="A3" s="7" t="s">
        <v>399</v>
      </c>
      <c r="B3" s="7"/>
      <c r="C3" s="7"/>
      <c r="G3" s="7"/>
      <c r="H3" s="7" t="s">
        <v>403</v>
      </c>
      <c r="J3" s="7"/>
    </row>
    <row r="4" spans="1:10" s="8" customFormat="1" x14ac:dyDescent="0.2">
      <c r="A4" s="7" t="s">
        <v>400</v>
      </c>
      <c r="B4" s="7"/>
      <c r="C4" s="7"/>
      <c r="F4" s="7"/>
      <c r="G4" s="7"/>
      <c r="H4" s="7" t="s">
        <v>404</v>
      </c>
      <c r="J4" s="7"/>
    </row>
    <row r="5" spans="1:10" s="8" customFormat="1" x14ac:dyDescent="0.2">
      <c r="A5" s="7" t="s">
        <v>401</v>
      </c>
      <c r="B5" s="7"/>
      <c r="C5" s="7"/>
      <c r="E5" s="7"/>
      <c r="F5" s="7"/>
      <c r="G5" s="7"/>
      <c r="I5" s="7"/>
      <c r="J5" s="7"/>
    </row>
    <row r="6" spans="1:10" s="8" customFormat="1" x14ac:dyDescent="0.2">
      <c r="A6" s="7" t="s">
        <v>402</v>
      </c>
      <c r="B6" s="7"/>
      <c r="C6" s="7"/>
      <c r="F6" s="7"/>
      <c r="G6" s="7"/>
      <c r="J6" s="7"/>
    </row>
    <row r="7" spans="1:10" s="8" customFormat="1" x14ac:dyDescent="0.2">
      <c r="A7" s="7" t="s">
        <v>21</v>
      </c>
      <c r="B7" s="7"/>
      <c r="C7" s="7"/>
      <c r="F7" s="7"/>
      <c r="G7" s="7"/>
      <c r="J7" s="7"/>
    </row>
    <row r="8" spans="1:10" s="2" customFormat="1" ht="37.5" x14ac:dyDescent="0.2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</row>
    <row r="9" spans="1:10" x14ac:dyDescent="0.2">
      <c r="A9" s="5" t="s">
        <v>13</v>
      </c>
      <c r="B9" s="5">
        <v>526</v>
      </c>
      <c r="C9" s="5">
        <v>8337</v>
      </c>
      <c r="D9" s="5">
        <v>0</v>
      </c>
      <c r="E9" s="5">
        <v>8337</v>
      </c>
      <c r="F9" s="5">
        <v>900</v>
      </c>
      <c r="G9" s="5">
        <v>700</v>
      </c>
      <c r="H9" s="5">
        <v>800</v>
      </c>
      <c r="I9" s="5">
        <v>16</v>
      </c>
      <c r="J9" s="5">
        <v>455</v>
      </c>
    </row>
    <row r="10" spans="1:10" x14ac:dyDescent="0.2">
      <c r="A10" s="5" t="s">
        <v>14</v>
      </c>
      <c r="B10" s="5">
        <v>526</v>
      </c>
      <c r="C10" s="5">
        <v>8337</v>
      </c>
      <c r="D10" s="5">
        <v>7211</v>
      </c>
      <c r="E10" s="5">
        <v>1126</v>
      </c>
      <c r="F10" s="5">
        <v>700</v>
      </c>
      <c r="G10" s="5">
        <v>0</v>
      </c>
      <c r="H10" s="5">
        <v>350</v>
      </c>
      <c r="I10" s="5">
        <v>13</v>
      </c>
      <c r="J10" s="5">
        <v>500</v>
      </c>
    </row>
    <row r="11" spans="1:10" x14ac:dyDescent="0.2">
      <c r="A11" s="5" t="s">
        <v>17</v>
      </c>
      <c r="B11" s="5">
        <v>47</v>
      </c>
      <c r="C11" s="5">
        <v>58</v>
      </c>
      <c r="D11" s="5">
        <v>0</v>
      </c>
      <c r="E11" s="5">
        <v>58</v>
      </c>
      <c r="F11" s="5">
        <v>1200</v>
      </c>
      <c r="G11" s="5">
        <v>800</v>
      </c>
      <c r="H11" s="5">
        <v>100</v>
      </c>
      <c r="I11" s="5">
        <v>40</v>
      </c>
      <c r="J11" s="5">
        <v>7500</v>
      </c>
    </row>
    <row r="12" spans="1:10" x14ac:dyDescent="0.2">
      <c r="A12" s="5" t="s">
        <v>18</v>
      </c>
      <c r="B12" s="5">
        <v>45</v>
      </c>
      <c r="C12" s="5">
        <v>71</v>
      </c>
      <c r="D12" s="5">
        <v>0</v>
      </c>
      <c r="E12" s="5">
        <v>71</v>
      </c>
      <c r="F12" s="5">
        <v>650</v>
      </c>
      <c r="G12" s="5">
        <v>550</v>
      </c>
      <c r="H12" s="5">
        <v>700</v>
      </c>
      <c r="I12" s="5">
        <v>10</v>
      </c>
      <c r="J12" s="5">
        <v>8700</v>
      </c>
    </row>
    <row r="13" spans="1:10" x14ac:dyDescent="0.2">
      <c r="A13" s="5" t="s">
        <v>19</v>
      </c>
      <c r="B13" s="5">
        <v>46</v>
      </c>
      <c r="C13" s="5">
        <v>53</v>
      </c>
      <c r="D13" s="5">
        <v>0</v>
      </c>
      <c r="E13" s="5">
        <v>53</v>
      </c>
      <c r="F13" s="5">
        <v>650</v>
      </c>
      <c r="G13" s="5">
        <v>550</v>
      </c>
      <c r="H13" s="5">
        <v>700</v>
      </c>
      <c r="I13" s="5">
        <v>20</v>
      </c>
      <c r="J13" s="5">
        <v>7600</v>
      </c>
    </row>
    <row r="14" spans="1:10" x14ac:dyDescent="0.2">
      <c r="A14" s="5" t="s">
        <v>218</v>
      </c>
      <c r="B14" s="5">
        <v>313</v>
      </c>
      <c r="C14" s="5">
        <v>340</v>
      </c>
      <c r="D14" s="5">
        <v>0</v>
      </c>
      <c r="E14" s="5">
        <v>340</v>
      </c>
      <c r="F14" s="5">
        <v>3000</v>
      </c>
      <c r="G14" s="5">
        <v>1500</v>
      </c>
      <c r="H14" s="5">
        <v>2250</v>
      </c>
      <c r="I14" s="5">
        <v>10</v>
      </c>
      <c r="J14" s="5">
        <v>700</v>
      </c>
    </row>
    <row r="15" spans="1:10" x14ac:dyDescent="0.2">
      <c r="A15" s="5" t="s">
        <v>200</v>
      </c>
      <c r="B15" s="5">
        <v>305</v>
      </c>
      <c r="C15" s="5">
        <v>292</v>
      </c>
      <c r="D15" s="5">
        <v>0</v>
      </c>
      <c r="E15" s="5">
        <v>292</v>
      </c>
      <c r="F15" s="5">
        <v>2000</v>
      </c>
      <c r="G15" s="5">
        <v>1500</v>
      </c>
      <c r="H15" s="5">
        <v>1750</v>
      </c>
      <c r="I15" s="5">
        <v>10</v>
      </c>
      <c r="J15" s="5">
        <v>700</v>
      </c>
    </row>
    <row r="16" spans="1:10" x14ac:dyDescent="0.2">
      <c r="A16" s="3" t="s">
        <v>23</v>
      </c>
    </row>
    <row r="17" spans="1:6" x14ac:dyDescent="0.2">
      <c r="A17" s="3" t="s">
        <v>37</v>
      </c>
      <c r="F17" s="3" t="s">
        <v>28</v>
      </c>
    </row>
    <row r="18" spans="1:6" x14ac:dyDescent="0.2">
      <c r="A18" s="3" t="s">
        <v>24</v>
      </c>
      <c r="F18" s="3" t="s">
        <v>26</v>
      </c>
    </row>
    <row r="19" spans="1:6" x14ac:dyDescent="0.2">
      <c r="A19" s="9" t="s">
        <v>25</v>
      </c>
      <c r="F19" s="3" t="s">
        <v>30</v>
      </c>
    </row>
    <row r="20" spans="1:6" x14ac:dyDescent="0.2">
      <c r="A20" s="9"/>
    </row>
    <row r="22" spans="1:6" x14ac:dyDescent="0.2">
      <c r="F22" s="3" t="s">
        <v>27</v>
      </c>
    </row>
    <row r="23" spans="1:6" x14ac:dyDescent="0.2">
      <c r="F23" s="3" t="s">
        <v>26</v>
      </c>
    </row>
    <row r="24" spans="1:6" x14ac:dyDescent="0.2">
      <c r="F24" s="3" t="s">
        <v>29</v>
      </c>
    </row>
  </sheetData>
  <mergeCells count="2">
    <mergeCell ref="A1:J1"/>
    <mergeCell ref="A2:J2"/>
  </mergeCells>
  <pageMargins left="0.47244094488188981" right="0.47244094488188981" top="0.47244094488188981" bottom="0.39370078740157483" header="0.15748031496062992" footer="0"/>
  <pageSetup paperSize="9" orientation="landscape" r:id="rId1"/>
  <headerFooter>
    <oddHeader>&amp;R&amp;"TH SarabunPSK,Bold"&amp;12ข้อมูลระดับตำบล หน้า &amp;P จาก &amp;N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24"/>
  <sheetViews>
    <sheetView view="pageLayout" topLeftCell="A13" zoomScaleNormal="100" workbookViewId="0">
      <selection activeCell="A8" sqref="A8:J16"/>
    </sheetView>
  </sheetViews>
  <sheetFormatPr defaultColWidth="8.5" defaultRowHeight="18.75" x14ac:dyDescent="0.2"/>
  <cols>
    <col min="1" max="1" width="19.5" style="1" customWidth="1"/>
    <col min="2" max="10" width="11.75" style="1" customWidth="1"/>
    <col min="11" max="11" width="8.75" style="1" customWidth="1"/>
    <col min="12" max="16384" width="8.5" style="1"/>
  </cols>
  <sheetData>
    <row r="1" spans="1:10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x14ac:dyDescent="0.2">
      <c r="A2" s="142" t="s">
        <v>226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s="8" customFormat="1" x14ac:dyDescent="0.2">
      <c r="A3" s="7" t="s">
        <v>225</v>
      </c>
      <c r="B3" s="7"/>
      <c r="C3" s="7"/>
      <c r="G3" s="7"/>
      <c r="H3" s="7" t="s">
        <v>224</v>
      </c>
      <c r="J3" s="7"/>
    </row>
    <row r="4" spans="1:10" s="8" customFormat="1" x14ac:dyDescent="0.2">
      <c r="A4" s="7" t="s">
        <v>223</v>
      </c>
      <c r="B4" s="7"/>
      <c r="C4" s="7"/>
      <c r="F4" s="7"/>
      <c r="G4" s="7"/>
      <c r="H4" s="7" t="s">
        <v>222</v>
      </c>
      <c r="J4" s="7"/>
    </row>
    <row r="5" spans="1:10" s="8" customFormat="1" x14ac:dyDescent="0.2">
      <c r="A5" s="7" t="s">
        <v>221</v>
      </c>
      <c r="B5" s="7"/>
      <c r="C5" s="7"/>
      <c r="E5" s="7"/>
      <c r="F5" s="7"/>
      <c r="G5" s="7"/>
      <c r="I5" s="7"/>
      <c r="J5" s="7"/>
    </row>
    <row r="6" spans="1:10" s="8" customFormat="1" x14ac:dyDescent="0.2">
      <c r="A6" s="7" t="s">
        <v>220</v>
      </c>
      <c r="B6" s="7"/>
      <c r="C6" s="7"/>
      <c r="F6" s="7"/>
      <c r="G6" s="7"/>
      <c r="J6" s="7"/>
    </row>
    <row r="7" spans="1:10" s="8" customFormat="1" x14ac:dyDescent="0.2">
      <c r="A7" s="7" t="s">
        <v>219</v>
      </c>
      <c r="B7" s="7"/>
      <c r="C7" s="7"/>
      <c r="F7" s="7"/>
      <c r="G7" s="7"/>
      <c r="J7" s="7"/>
    </row>
    <row r="8" spans="1:10" s="2" customFormat="1" ht="37.5" x14ac:dyDescent="0.2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</row>
    <row r="9" spans="1:10" s="68" customFormat="1" x14ac:dyDescent="0.2">
      <c r="A9" s="69" t="s">
        <v>13</v>
      </c>
      <c r="B9" s="69">
        <v>389</v>
      </c>
      <c r="C9" s="69">
        <v>9052</v>
      </c>
      <c r="D9" s="69">
        <v>0</v>
      </c>
      <c r="E9" s="69">
        <v>9052</v>
      </c>
      <c r="F9" s="69">
        <v>900</v>
      </c>
      <c r="G9" s="69">
        <v>700</v>
      </c>
      <c r="H9" s="69">
        <v>800</v>
      </c>
      <c r="I9" s="69">
        <v>6</v>
      </c>
      <c r="J9" s="69">
        <v>4200</v>
      </c>
    </row>
    <row r="10" spans="1:10" s="68" customFormat="1" x14ac:dyDescent="0.2">
      <c r="A10" s="69" t="s">
        <v>14</v>
      </c>
      <c r="B10" s="69">
        <v>389</v>
      </c>
      <c r="C10" s="69">
        <v>9052</v>
      </c>
      <c r="D10" s="69">
        <v>0</v>
      </c>
      <c r="E10" s="69">
        <v>9052</v>
      </c>
      <c r="F10" s="69">
        <v>900</v>
      </c>
      <c r="G10" s="69">
        <v>700</v>
      </c>
      <c r="H10" s="69">
        <v>800</v>
      </c>
      <c r="I10" s="69">
        <v>6</v>
      </c>
      <c r="J10" s="69">
        <v>4200</v>
      </c>
    </row>
    <row r="11" spans="1:10" s="68" customFormat="1" x14ac:dyDescent="0.2">
      <c r="A11" s="69" t="s">
        <v>17</v>
      </c>
      <c r="B11" s="69">
        <v>76</v>
      </c>
      <c r="C11" s="69">
        <v>81</v>
      </c>
      <c r="D11" s="69">
        <v>0</v>
      </c>
      <c r="E11" s="69">
        <v>81</v>
      </c>
      <c r="F11" s="69">
        <v>400</v>
      </c>
      <c r="G11" s="69">
        <v>200</v>
      </c>
      <c r="H11" s="69">
        <v>300</v>
      </c>
      <c r="I11" s="69">
        <v>20</v>
      </c>
      <c r="J11" s="69">
        <v>1400</v>
      </c>
    </row>
    <row r="12" spans="1:10" s="68" customFormat="1" x14ac:dyDescent="0.2">
      <c r="A12" s="69" t="s">
        <v>18</v>
      </c>
      <c r="B12" s="69">
        <v>70</v>
      </c>
      <c r="C12" s="69">
        <v>90</v>
      </c>
      <c r="D12" s="69">
        <v>0</v>
      </c>
      <c r="E12" s="69">
        <v>90</v>
      </c>
      <c r="F12" s="69">
        <v>500</v>
      </c>
      <c r="G12" s="69">
        <v>300</v>
      </c>
      <c r="H12" s="69">
        <v>400</v>
      </c>
      <c r="I12" s="69">
        <v>20</v>
      </c>
      <c r="J12" s="69">
        <v>1200</v>
      </c>
    </row>
    <row r="13" spans="1:10" s="68" customFormat="1" x14ac:dyDescent="0.2">
      <c r="A13" s="69" t="s">
        <v>19</v>
      </c>
      <c r="B13" s="69">
        <v>70</v>
      </c>
      <c r="C13" s="69">
        <v>85</v>
      </c>
      <c r="D13" s="69">
        <v>0</v>
      </c>
      <c r="E13" s="69">
        <v>85</v>
      </c>
      <c r="F13" s="69">
        <v>500</v>
      </c>
      <c r="G13" s="69">
        <v>300</v>
      </c>
      <c r="H13" s="69">
        <v>400</v>
      </c>
      <c r="I13" s="69">
        <v>20</v>
      </c>
      <c r="J13" s="69">
        <v>1200</v>
      </c>
    </row>
    <row r="14" spans="1:10" s="68" customFormat="1" x14ac:dyDescent="0.2">
      <c r="A14" s="69" t="s">
        <v>218</v>
      </c>
      <c r="B14" s="69">
        <v>107</v>
      </c>
      <c r="C14" s="69">
        <v>179</v>
      </c>
      <c r="D14" s="69">
        <v>0</v>
      </c>
      <c r="E14" s="69">
        <v>179</v>
      </c>
      <c r="F14" s="69">
        <v>300</v>
      </c>
      <c r="G14" s="69">
        <v>100</v>
      </c>
      <c r="H14" s="69">
        <v>200</v>
      </c>
      <c r="I14" s="69">
        <v>10</v>
      </c>
      <c r="J14" s="69">
        <v>500</v>
      </c>
    </row>
    <row r="15" spans="1:10" s="68" customFormat="1" x14ac:dyDescent="0.2">
      <c r="A15" s="69" t="s">
        <v>200</v>
      </c>
      <c r="B15" s="69">
        <v>105</v>
      </c>
      <c r="C15" s="69">
        <v>164</v>
      </c>
      <c r="D15" s="69">
        <v>0</v>
      </c>
      <c r="E15" s="69">
        <v>164</v>
      </c>
      <c r="F15" s="69">
        <v>300</v>
      </c>
      <c r="G15" s="69">
        <v>100</v>
      </c>
      <c r="H15" s="69">
        <v>200</v>
      </c>
      <c r="I15" s="69">
        <v>10</v>
      </c>
      <c r="J15" s="69">
        <v>500</v>
      </c>
    </row>
    <row r="16" spans="1:10" s="68" customFormat="1" x14ac:dyDescent="0.2">
      <c r="A16" s="69" t="s">
        <v>217</v>
      </c>
      <c r="B16" s="69">
        <v>118</v>
      </c>
      <c r="C16" s="69">
        <v>147</v>
      </c>
      <c r="D16" s="69">
        <v>0</v>
      </c>
      <c r="E16" s="69">
        <v>147</v>
      </c>
      <c r="F16" s="69">
        <v>400</v>
      </c>
      <c r="G16" s="69">
        <v>200</v>
      </c>
      <c r="H16" s="69">
        <v>300</v>
      </c>
      <c r="I16" s="69">
        <v>25</v>
      </c>
      <c r="J16" s="69">
        <v>1300</v>
      </c>
    </row>
    <row r="17" spans="1:6" x14ac:dyDescent="0.2">
      <c r="A17" s="3" t="s">
        <v>23</v>
      </c>
    </row>
    <row r="18" spans="1:6" x14ac:dyDescent="0.2">
      <c r="A18" s="3" t="s">
        <v>37</v>
      </c>
      <c r="F18" s="3" t="s">
        <v>28</v>
      </c>
    </row>
    <row r="19" spans="1:6" x14ac:dyDescent="0.2">
      <c r="A19" s="3" t="s">
        <v>24</v>
      </c>
      <c r="F19" s="3" t="s">
        <v>26</v>
      </c>
    </row>
    <row r="20" spans="1:6" x14ac:dyDescent="0.2">
      <c r="A20" s="9" t="s">
        <v>25</v>
      </c>
      <c r="F20" s="3" t="s">
        <v>30</v>
      </c>
    </row>
    <row r="22" spans="1:6" x14ac:dyDescent="0.2">
      <c r="F22" s="3" t="s">
        <v>27</v>
      </c>
    </row>
    <row r="23" spans="1:6" x14ac:dyDescent="0.2">
      <c r="F23" s="3" t="s">
        <v>26</v>
      </c>
    </row>
    <row r="24" spans="1:6" x14ac:dyDescent="0.2">
      <c r="F24" s="3" t="s">
        <v>29</v>
      </c>
    </row>
  </sheetData>
  <mergeCells count="2">
    <mergeCell ref="A1:J1"/>
    <mergeCell ref="A2:J2"/>
  </mergeCells>
  <pageMargins left="0.47244094488188981" right="0.47244094488188981" top="0.47244094488188981" bottom="0.39370078740157483" header="0.15748031496062992" footer="0"/>
  <pageSetup paperSize="9" orientation="landscape" r:id="rId1"/>
  <headerFooter>
    <oddHeader>&amp;R&amp;"TH SarabunPSK,Bold"&amp;12ข้อมูลระดับตำบล หน้า &amp;P จาก &amp;N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24"/>
  <sheetViews>
    <sheetView view="pageLayout" topLeftCell="A7" zoomScaleNormal="100" workbookViewId="0">
      <selection activeCell="G23" sqref="G23"/>
    </sheetView>
  </sheetViews>
  <sheetFormatPr defaultColWidth="8.5" defaultRowHeight="18.75" x14ac:dyDescent="0.2"/>
  <cols>
    <col min="1" max="1" width="5.125" style="1" customWidth="1"/>
    <col min="2" max="2" width="16.5" style="1" customWidth="1"/>
    <col min="3" max="3" width="14.125" style="1" customWidth="1"/>
    <col min="4" max="7" width="16.5" style="1" customWidth="1"/>
    <col min="8" max="9" width="13.25" style="1" customWidth="1"/>
    <col min="10" max="10" width="6.5" style="1" customWidth="1"/>
    <col min="11" max="11" width="15.125" style="1" customWidth="1"/>
    <col min="12" max="20" width="11.75" style="1" customWidth="1"/>
    <col min="21" max="16384" width="8.5" style="1"/>
  </cols>
  <sheetData>
    <row r="1" spans="1:20" s="3" customFormat="1" x14ac:dyDescent="0.2">
      <c r="A1" s="142" t="s">
        <v>50</v>
      </c>
      <c r="B1" s="142"/>
      <c r="C1" s="142"/>
      <c r="D1" s="142"/>
      <c r="E1" s="142"/>
      <c r="F1" s="142"/>
      <c r="G1" s="142"/>
      <c r="H1" s="142"/>
      <c r="I1" s="142"/>
    </row>
    <row r="2" spans="1:20" s="3" customFormat="1" x14ac:dyDescent="0.2">
      <c r="A2" s="142" t="s">
        <v>233</v>
      </c>
      <c r="B2" s="142"/>
      <c r="C2" s="142"/>
      <c r="D2" s="142"/>
      <c r="E2" s="142"/>
      <c r="F2" s="142"/>
      <c r="G2" s="142"/>
      <c r="H2" s="142"/>
      <c r="I2" s="142"/>
    </row>
    <row r="3" spans="1:20" s="3" customFormat="1" ht="14.1" customHeight="1" x14ac:dyDescent="0.2">
      <c r="A3" s="58"/>
      <c r="B3" s="58"/>
      <c r="C3" s="58"/>
      <c r="D3" s="58"/>
      <c r="E3" s="58"/>
      <c r="F3" s="58"/>
      <c r="G3" s="58"/>
      <c r="H3" s="58"/>
      <c r="I3" s="58"/>
    </row>
    <row r="4" spans="1:20" s="52" customFormat="1" x14ac:dyDescent="0.2">
      <c r="A4" s="146" t="s">
        <v>31</v>
      </c>
      <c r="B4" s="148" t="s">
        <v>38</v>
      </c>
      <c r="C4" s="146" t="s">
        <v>32</v>
      </c>
      <c r="D4" s="149" t="s">
        <v>33</v>
      </c>
      <c r="E4" s="149"/>
      <c r="F4" s="149" t="s">
        <v>34</v>
      </c>
      <c r="G4" s="149"/>
      <c r="H4" s="54" t="s">
        <v>1</v>
      </c>
      <c r="I4" s="10" t="s">
        <v>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s="52" customFormat="1" x14ac:dyDescent="0.2">
      <c r="A5" s="147"/>
      <c r="B5" s="146"/>
      <c r="C5" s="147"/>
      <c r="D5" s="79" t="s">
        <v>39</v>
      </c>
      <c r="E5" s="79" t="s">
        <v>40</v>
      </c>
      <c r="F5" s="79" t="s">
        <v>39</v>
      </c>
      <c r="G5" s="79" t="s">
        <v>40</v>
      </c>
      <c r="H5" s="79" t="s">
        <v>35</v>
      </c>
      <c r="I5" s="79" t="s">
        <v>35</v>
      </c>
      <c r="J5" s="3"/>
      <c r="K5" s="3"/>
      <c r="L5" s="78"/>
      <c r="M5" s="78"/>
      <c r="N5" s="78"/>
      <c r="O5" s="78"/>
      <c r="P5" s="78"/>
      <c r="Q5" s="78"/>
      <c r="R5" s="78"/>
      <c r="S5" s="78"/>
      <c r="T5" s="78"/>
    </row>
    <row r="6" spans="1:20" s="69" customFormat="1" x14ac:dyDescent="0.3">
      <c r="A6" s="77">
        <v>1</v>
      </c>
      <c r="B6" s="76" t="s">
        <v>232</v>
      </c>
      <c r="C6" s="74">
        <v>2223</v>
      </c>
      <c r="D6" s="74">
        <v>760</v>
      </c>
      <c r="F6" s="69">
        <v>757</v>
      </c>
      <c r="H6" s="75">
        <v>762</v>
      </c>
      <c r="I6" s="74">
        <v>29</v>
      </c>
    </row>
    <row r="7" spans="1:20" s="69" customFormat="1" x14ac:dyDescent="0.3">
      <c r="A7" s="77">
        <v>2</v>
      </c>
      <c r="B7" s="76" t="s">
        <v>231</v>
      </c>
      <c r="C7" s="74">
        <v>1223</v>
      </c>
      <c r="D7" s="74">
        <v>821</v>
      </c>
      <c r="F7" s="69">
        <v>817</v>
      </c>
      <c r="H7" s="75">
        <v>350</v>
      </c>
      <c r="I7" s="74">
        <v>29</v>
      </c>
    </row>
    <row r="8" spans="1:20" s="69" customFormat="1" x14ac:dyDescent="0.3">
      <c r="A8" s="77">
        <v>3</v>
      </c>
      <c r="B8" s="76" t="s">
        <v>230</v>
      </c>
      <c r="C8" s="74">
        <v>2503</v>
      </c>
      <c r="D8" s="74">
        <v>2134</v>
      </c>
      <c r="F8" s="69">
        <v>1949</v>
      </c>
      <c r="H8" s="75">
        <v>245</v>
      </c>
      <c r="I8" s="74">
        <v>68</v>
      </c>
    </row>
    <row r="9" spans="1:20" s="69" customFormat="1" x14ac:dyDescent="0.3">
      <c r="A9" s="77">
        <v>4</v>
      </c>
      <c r="B9" s="76" t="s">
        <v>230</v>
      </c>
      <c r="C9" s="74">
        <v>2381</v>
      </c>
      <c r="D9" s="74">
        <v>1482</v>
      </c>
      <c r="F9" s="69">
        <v>1342</v>
      </c>
      <c r="H9" s="75">
        <v>121</v>
      </c>
      <c r="I9" s="74">
        <v>59</v>
      </c>
    </row>
    <row r="10" spans="1:20" s="69" customFormat="1" x14ac:dyDescent="0.3">
      <c r="A10" s="77">
        <v>5</v>
      </c>
      <c r="B10" s="76" t="s">
        <v>229</v>
      </c>
      <c r="C10" s="74">
        <v>3056</v>
      </c>
      <c r="D10" s="74">
        <v>1964</v>
      </c>
      <c r="F10" s="69">
        <v>1904</v>
      </c>
      <c r="H10" s="75">
        <v>176</v>
      </c>
      <c r="I10" s="74">
        <v>70</v>
      </c>
    </row>
    <row r="11" spans="1:20" s="69" customFormat="1" x14ac:dyDescent="0.3">
      <c r="A11" s="77">
        <v>6</v>
      </c>
      <c r="B11" s="76" t="s">
        <v>228</v>
      </c>
      <c r="C11" s="74">
        <v>3029</v>
      </c>
      <c r="D11" s="74">
        <v>2460</v>
      </c>
      <c r="F11" s="69">
        <v>2102</v>
      </c>
      <c r="H11" s="75">
        <v>261</v>
      </c>
      <c r="I11" s="74">
        <v>117</v>
      </c>
    </row>
    <row r="12" spans="1:20" s="69" customFormat="1" x14ac:dyDescent="0.3">
      <c r="A12" s="77">
        <v>7</v>
      </c>
      <c r="B12" s="76" t="s">
        <v>228</v>
      </c>
      <c r="C12" s="74">
        <v>2162</v>
      </c>
      <c r="D12" s="74">
        <v>1352</v>
      </c>
      <c r="F12" s="69">
        <v>1117</v>
      </c>
      <c r="H12" s="75">
        <v>142</v>
      </c>
      <c r="I12" s="74">
        <v>46</v>
      </c>
    </row>
    <row r="13" spans="1:20" s="69" customFormat="1" x14ac:dyDescent="0.3">
      <c r="A13" s="77">
        <v>8</v>
      </c>
      <c r="B13" s="76" t="s">
        <v>228</v>
      </c>
      <c r="C13" s="74">
        <v>1800</v>
      </c>
      <c r="D13" s="74">
        <v>1198</v>
      </c>
      <c r="F13" s="69">
        <v>838</v>
      </c>
      <c r="H13" s="75">
        <v>1115</v>
      </c>
      <c r="I13" s="74">
        <v>39</v>
      </c>
    </row>
    <row r="14" spans="1:20" s="69" customFormat="1" x14ac:dyDescent="0.3">
      <c r="A14" s="77">
        <v>9</v>
      </c>
      <c r="B14" s="76" t="s">
        <v>227</v>
      </c>
      <c r="C14" s="74">
        <v>1875</v>
      </c>
      <c r="D14" s="74">
        <v>1040</v>
      </c>
      <c r="F14" s="69">
        <v>640</v>
      </c>
      <c r="H14" s="75">
        <v>763</v>
      </c>
      <c r="I14" s="74">
        <v>45</v>
      </c>
    </row>
    <row r="15" spans="1:20" s="71" customFormat="1" x14ac:dyDescent="0.2">
      <c r="A15" s="157" t="s">
        <v>36</v>
      </c>
      <c r="B15" s="157"/>
      <c r="C15" s="73">
        <f t="shared" ref="C15:I15" si="0">SUM(C6:C14)</f>
        <v>20252</v>
      </c>
      <c r="D15" s="73">
        <f t="shared" si="0"/>
        <v>13211</v>
      </c>
      <c r="E15" s="73">
        <f t="shared" si="0"/>
        <v>0</v>
      </c>
      <c r="F15" s="73">
        <f t="shared" si="0"/>
        <v>11466</v>
      </c>
      <c r="G15" s="73">
        <f t="shared" si="0"/>
        <v>0</v>
      </c>
      <c r="H15" s="73">
        <f t="shared" si="0"/>
        <v>3935</v>
      </c>
      <c r="I15" s="73">
        <f t="shared" si="0"/>
        <v>502</v>
      </c>
      <c r="J15" s="72"/>
      <c r="K15" s="72"/>
    </row>
    <row r="16" spans="1:20" x14ac:dyDescent="0.2">
      <c r="A16" s="9" t="s">
        <v>23</v>
      </c>
      <c r="K16" s="9"/>
      <c r="O16" s="9"/>
    </row>
    <row r="17" spans="1:16" x14ac:dyDescent="0.2">
      <c r="A17" s="70" t="s">
        <v>54</v>
      </c>
      <c r="E17" s="12" t="s">
        <v>44</v>
      </c>
    </row>
    <row r="18" spans="1:16" x14ac:dyDescent="0.2">
      <c r="A18" s="35" t="s">
        <v>55</v>
      </c>
      <c r="E18" s="3" t="s">
        <v>42</v>
      </c>
    </row>
    <row r="19" spans="1:16" x14ac:dyDescent="0.2">
      <c r="A19" s="35" t="s">
        <v>41</v>
      </c>
      <c r="E19" s="3" t="s">
        <v>43</v>
      </c>
    </row>
    <row r="20" spans="1:16" x14ac:dyDescent="0.2">
      <c r="B20" s="3"/>
      <c r="F20" s="3"/>
      <c r="L20" s="3"/>
      <c r="P20" s="3"/>
    </row>
    <row r="22" spans="1:16" x14ac:dyDescent="0.2">
      <c r="E22" s="12" t="s">
        <v>45</v>
      </c>
    </row>
    <row r="23" spans="1:16" x14ac:dyDescent="0.2">
      <c r="E23" s="3" t="s">
        <v>42</v>
      </c>
    </row>
    <row r="24" spans="1:16" x14ac:dyDescent="0.2">
      <c r="E24" s="3" t="s">
        <v>46</v>
      </c>
    </row>
  </sheetData>
  <mergeCells count="8">
    <mergeCell ref="A15:B15"/>
    <mergeCell ref="A1:I1"/>
    <mergeCell ref="A2:I2"/>
    <mergeCell ref="A4:A5"/>
    <mergeCell ref="C4:C5"/>
    <mergeCell ref="D4:E4"/>
    <mergeCell ref="F4:G4"/>
    <mergeCell ref="B4:B5"/>
  </mergeCells>
  <pageMargins left="0.39370078740157483" right="0.47244094488188981" top="0.39370078740157483" bottom="0.39370078740157483" header="0.15748031496062992" footer="0"/>
  <pageSetup paperSize="9" orientation="landscape" r:id="rId1"/>
  <headerFooter differentFirst="1">
    <oddHeader>&amp;R&amp;"TH SarabunPSK,Bold"&amp;14ตำบล........................... หน้า &amp;P จาก &amp;N</oddHeader>
    <firstHeader>&amp;R&amp;"TH SarabunPSK,Regular"&amp;12ตำบล................ หน้า &amp;P จาก &amp;N</first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BO24"/>
  <sheetViews>
    <sheetView view="pageLayout" topLeftCell="A7" zoomScaleNormal="100" workbookViewId="0">
      <selection activeCell="I14" sqref="I14"/>
    </sheetView>
  </sheetViews>
  <sheetFormatPr defaultColWidth="8.5" defaultRowHeight="18.75" x14ac:dyDescent="0.2"/>
  <cols>
    <col min="1" max="1" width="4.875" style="1" customWidth="1"/>
    <col min="2" max="2" width="9.5" style="1" customWidth="1"/>
    <col min="3" max="67" width="6.5" style="1" customWidth="1"/>
    <col min="68" max="16384" width="8.5" style="1"/>
  </cols>
  <sheetData>
    <row r="1" spans="1:67" s="3" customFormat="1" x14ac:dyDescent="0.2">
      <c r="A1" s="142" t="s">
        <v>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52"/>
      <c r="V1" s="142" t="s">
        <v>51</v>
      </c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52"/>
      <c r="AO1" s="142"/>
      <c r="AP1" s="142"/>
      <c r="AQ1" s="142"/>
      <c r="AR1" s="142"/>
      <c r="AS1" s="142"/>
      <c r="AT1" s="142"/>
      <c r="AU1" s="142"/>
      <c r="AV1" s="142"/>
      <c r="AW1" s="142"/>
      <c r="AX1" s="142" t="s">
        <v>51</v>
      </c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</row>
    <row r="2" spans="1:67" s="3" customFormat="1" x14ac:dyDescent="0.2">
      <c r="A2" s="142" t="s">
        <v>235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52"/>
      <c r="V2" s="150" t="s">
        <v>52</v>
      </c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58"/>
      <c r="AO2" s="150"/>
      <c r="AP2" s="150"/>
      <c r="AQ2" s="150"/>
      <c r="AR2" s="150"/>
      <c r="AS2" s="150"/>
      <c r="AT2" s="150"/>
      <c r="AU2" s="150"/>
      <c r="AV2" s="150"/>
      <c r="AW2" s="150"/>
      <c r="AX2" s="150" t="s">
        <v>52</v>
      </c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</row>
    <row r="3" spans="1:67" s="52" customFormat="1" x14ac:dyDescent="0.2">
      <c r="A3" s="151" t="s">
        <v>31</v>
      </c>
      <c r="B3" s="152" t="s">
        <v>33</v>
      </c>
      <c r="C3" s="151" t="s">
        <v>13</v>
      </c>
      <c r="D3" s="151"/>
      <c r="E3" s="151"/>
      <c r="F3" s="151"/>
      <c r="G3" s="151"/>
      <c r="H3" s="151"/>
      <c r="I3" s="151"/>
      <c r="J3" s="151"/>
      <c r="K3" s="153"/>
      <c r="L3" s="154" t="s">
        <v>14</v>
      </c>
      <c r="M3" s="151"/>
      <c r="N3" s="151"/>
      <c r="O3" s="151"/>
      <c r="P3" s="151"/>
      <c r="Q3" s="151"/>
      <c r="R3" s="151"/>
      <c r="S3" s="151"/>
      <c r="T3" s="151"/>
      <c r="U3" s="56"/>
      <c r="V3" s="151" t="s">
        <v>18</v>
      </c>
      <c r="W3" s="151"/>
      <c r="X3" s="151"/>
      <c r="Y3" s="151"/>
      <c r="Z3" s="151"/>
      <c r="AA3" s="151"/>
      <c r="AB3" s="151"/>
      <c r="AC3" s="151"/>
      <c r="AD3" s="153"/>
      <c r="AE3" s="154" t="s">
        <v>19</v>
      </c>
      <c r="AF3" s="151"/>
      <c r="AG3" s="151"/>
      <c r="AH3" s="151"/>
      <c r="AI3" s="151"/>
      <c r="AJ3" s="151"/>
      <c r="AK3" s="151"/>
      <c r="AL3" s="151"/>
      <c r="AM3" s="151"/>
      <c r="AN3" s="57"/>
      <c r="AO3" s="154" t="s">
        <v>218</v>
      </c>
      <c r="AP3" s="151"/>
      <c r="AQ3" s="151"/>
      <c r="AR3" s="151"/>
      <c r="AS3" s="151"/>
      <c r="AT3" s="151"/>
      <c r="AU3" s="151"/>
      <c r="AV3" s="151"/>
      <c r="AW3" s="151"/>
      <c r="AX3" s="151" t="s">
        <v>234</v>
      </c>
      <c r="AY3" s="151"/>
      <c r="AZ3" s="151"/>
      <c r="BA3" s="151"/>
      <c r="BB3" s="151"/>
      <c r="BC3" s="151"/>
      <c r="BD3" s="151"/>
      <c r="BE3" s="151"/>
      <c r="BF3" s="153"/>
      <c r="BG3" s="154" t="s">
        <v>217</v>
      </c>
      <c r="BH3" s="151"/>
      <c r="BI3" s="151"/>
      <c r="BJ3" s="151"/>
      <c r="BK3" s="151"/>
      <c r="BL3" s="151"/>
      <c r="BM3" s="151"/>
      <c r="BN3" s="151"/>
      <c r="BO3" s="151"/>
    </row>
    <row r="4" spans="1:67" s="2" customFormat="1" ht="63" x14ac:dyDescent="0.2">
      <c r="A4" s="151"/>
      <c r="B4" s="152"/>
      <c r="C4" s="55" t="s">
        <v>48</v>
      </c>
      <c r="D4" s="55" t="s">
        <v>47</v>
      </c>
      <c r="E4" s="55" t="s">
        <v>53</v>
      </c>
      <c r="F4" s="55" t="s">
        <v>49</v>
      </c>
      <c r="G4" s="55" t="s">
        <v>8</v>
      </c>
      <c r="H4" s="55" t="s">
        <v>9</v>
      </c>
      <c r="I4" s="55" t="s">
        <v>10</v>
      </c>
      <c r="J4" s="55" t="s">
        <v>11</v>
      </c>
      <c r="K4" s="19" t="s">
        <v>12</v>
      </c>
      <c r="L4" s="18" t="s">
        <v>48</v>
      </c>
      <c r="M4" s="55" t="s">
        <v>47</v>
      </c>
      <c r="N4" s="55" t="s">
        <v>53</v>
      </c>
      <c r="O4" s="55" t="s">
        <v>49</v>
      </c>
      <c r="P4" s="55" t="s">
        <v>8</v>
      </c>
      <c r="Q4" s="55" t="s">
        <v>9</v>
      </c>
      <c r="R4" s="55" t="s">
        <v>10</v>
      </c>
      <c r="S4" s="55" t="s">
        <v>11</v>
      </c>
      <c r="T4" s="55" t="s">
        <v>12</v>
      </c>
      <c r="U4" s="55"/>
      <c r="V4" s="55" t="s">
        <v>48</v>
      </c>
      <c r="W4" s="55" t="s">
        <v>47</v>
      </c>
      <c r="X4" s="55" t="s">
        <v>53</v>
      </c>
      <c r="Y4" s="55" t="s">
        <v>49</v>
      </c>
      <c r="Z4" s="55" t="s">
        <v>8</v>
      </c>
      <c r="AA4" s="55" t="s">
        <v>9</v>
      </c>
      <c r="AB4" s="55" t="s">
        <v>10</v>
      </c>
      <c r="AC4" s="55" t="s">
        <v>11</v>
      </c>
      <c r="AD4" s="19" t="s">
        <v>12</v>
      </c>
      <c r="AE4" s="18" t="s">
        <v>48</v>
      </c>
      <c r="AF4" s="55" t="s">
        <v>47</v>
      </c>
      <c r="AG4" s="55" t="s">
        <v>53</v>
      </c>
      <c r="AH4" s="55" t="s">
        <v>49</v>
      </c>
      <c r="AI4" s="55" t="s">
        <v>8</v>
      </c>
      <c r="AJ4" s="55" t="s">
        <v>9</v>
      </c>
      <c r="AK4" s="55" t="s">
        <v>10</v>
      </c>
      <c r="AL4" s="55" t="s">
        <v>11</v>
      </c>
      <c r="AM4" s="55" t="s">
        <v>12</v>
      </c>
      <c r="AN4" s="18"/>
      <c r="AO4" s="18" t="s">
        <v>48</v>
      </c>
      <c r="AP4" s="55" t="s">
        <v>47</v>
      </c>
      <c r="AQ4" s="55" t="s">
        <v>53</v>
      </c>
      <c r="AR4" s="55" t="s">
        <v>49</v>
      </c>
      <c r="AS4" s="55" t="s">
        <v>8</v>
      </c>
      <c r="AT4" s="55" t="s">
        <v>9</v>
      </c>
      <c r="AU4" s="55" t="s">
        <v>10</v>
      </c>
      <c r="AV4" s="55" t="s">
        <v>11</v>
      </c>
      <c r="AW4" s="55" t="s">
        <v>12</v>
      </c>
      <c r="AX4" s="55" t="s">
        <v>48</v>
      </c>
      <c r="AY4" s="55" t="s">
        <v>47</v>
      </c>
      <c r="AZ4" s="55" t="s">
        <v>53</v>
      </c>
      <c r="BA4" s="55" t="s">
        <v>49</v>
      </c>
      <c r="BB4" s="55" t="s">
        <v>8</v>
      </c>
      <c r="BC4" s="55" t="s">
        <v>9</v>
      </c>
      <c r="BD4" s="55" t="s">
        <v>10</v>
      </c>
      <c r="BE4" s="55" t="s">
        <v>11</v>
      </c>
      <c r="BF4" s="19" t="s">
        <v>12</v>
      </c>
      <c r="BG4" s="18" t="s">
        <v>48</v>
      </c>
      <c r="BH4" s="55" t="s">
        <v>47</v>
      </c>
      <c r="BI4" s="55" t="s">
        <v>53</v>
      </c>
      <c r="BJ4" s="55" t="s">
        <v>49</v>
      </c>
      <c r="BK4" s="55" t="s">
        <v>8</v>
      </c>
      <c r="BL4" s="55" t="s">
        <v>9</v>
      </c>
      <c r="BM4" s="55" t="s">
        <v>10</v>
      </c>
      <c r="BN4" s="55" t="s">
        <v>11</v>
      </c>
      <c r="BO4" s="55" t="s">
        <v>12</v>
      </c>
    </row>
    <row r="5" spans="1:67" s="68" customFormat="1" x14ac:dyDescent="0.3">
      <c r="A5" s="77">
        <v>1</v>
      </c>
      <c r="B5" s="74">
        <v>760</v>
      </c>
      <c r="C5" s="74">
        <v>29</v>
      </c>
      <c r="D5" s="74">
        <v>705</v>
      </c>
      <c r="E5" s="74">
        <v>705</v>
      </c>
      <c r="F5" s="85">
        <v>0</v>
      </c>
      <c r="G5" s="88">
        <v>900</v>
      </c>
      <c r="H5" s="88">
        <v>700</v>
      </c>
      <c r="I5" s="88">
        <v>800</v>
      </c>
      <c r="J5" s="91">
        <v>6</v>
      </c>
      <c r="K5" s="90">
        <v>4200</v>
      </c>
      <c r="L5" s="74">
        <v>29</v>
      </c>
      <c r="M5" s="74">
        <v>705</v>
      </c>
      <c r="N5" s="74">
        <v>705</v>
      </c>
      <c r="O5" s="85">
        <v>0</v>
      </c>
      <c r="P5" s="88">
        <v>900</v>
      </c>
      <c r="Q5" s="88">
        <v>700</v>
      </c>
      <c r="R5" s="88">
        <v>800</v>
      </c>
      <c r="S5" s="91">
        <v>6</v>
      </c>
      <c r="T5" s="90">
        <v>4200</v>
      </c>
      <c r="U5" s="91"/>
      <c r="V5" s="74">
        <v>5</v>
      </c>
      <c r="W5" s="74">
        <v>5</v>
      </c>
      <c r="X5" s="74">
        <v>5</v>
      </c>
      <c r="Y5" s="85">
        <v>0</v>
      </c>
      <c r="Z5" s="88">
        <v>500</v>
      </c>
      <c r="AA5" s="88">
        <v>300</v>
      </c>
      <c r="AB5" s="88">
        <v>400</v>
      </c>
      <c r="AC5" s="88">
        <v>20</v>
      </c>
      <c r="AD5" s="90">
        <v>1200</v>
      </c>
      <c r="AE5" s="74">
        <v>5</v>
      </c>
      <c r="AF5" s="74">
        <v>5</v>
      </c>
      <c r="AG5" s="74">
        <v>5</v>
      </c>
      <c r="AH5" s="85">
        <v>0</v>
      </c>
      <c r="AI5" s="88">
        <v>500</v>
      </c>
      <c r="AJ5" s="88">
        <v>300</v>
      </c>
      <c r="AK5" s="88">
        <v>400</v>
      </c>
      <c r="AL5" s="88">
        <v>20</v>
      </c>
      <c r="AM5" s="90">
        <v>1200</v>
      </c>
      <c r="AN5" s="91"/>
      <c r="AO5" s="74">
        <v>2</v>
      </c>
      <c r="AP5" s="74">
        <v>5</v>
      </c>
      <c r="AQ5" s="74">
        <v>5</v>
      </c>
      <c r="AR5" s="85">
        <v>0</v>
      </c>
      <c r="AS5" s="88">
        <v>300</v>
      </c>
      <c r="AT5" s="88">
        <v>100</v>
      </c>
      <c r="AU5" s="88">
        <v>200</v>
      </c>
      <c r="AV5" s="88">
        <v>10</v>
      </c>
      <c r="AW5" s="88">
        <v>500</v>
      </c>
      <c r="AX5" s="92">
        <v>3</v>
      </c>
      <c r="AY5" s="92">
        <v>3</v>
      </c>
      <c r="AZ5" s="92">
        <v>3</v>
      </c>
      <c r="BA5" s="85">
        <v>0</v>
      </c>
      <c r="BB5" s="88">
        <v>300</v>
      </c>
      <c r="BC5" s="88">
        <v>100</v>
      </c>
      <c r="BD5" s="88">
        <v>200</v>
      </c>
      <c r="BE5" s="88">
        <v>10</v>
      </c>
      <c r="BF5" s="88">
        <v>500</v>
      </c>
      <c r="BG5" s="74">
        <v>10</v>
      </c>
      <c r="BH5" s="74">
        <v>5</v>
      </c>
      <c r="BI5" s="74">
        <v>5</v>
      </c>
      <c r="BJ5" s="85">
        <v>0</v>
      </c>
      <c r="BK5" s="85">
        <v>400</v>
      </c>
      <c r="BL5" s="85">
        <v>200</v>
      </c>
      <c r="BM5" s="85">
        <v>300</v>
      </c>
      <c r="BN5" s="85">
        <v>25</v>
      </c>
      <c r="BO5" s="85">
        <v>1300</v>
      </c>
    </row>
    <row r="6" spans="1:67" s="68" customFormat="1" x14ac:dyDescent="0.3">
      <c r="A6" s="77">
        <v>2</v>
      </c>
      <c r="B6" s="74">
        <v>821</v>
      </c>
      <c r="C6" s="74">
        <v>26</v>
      </c>
      <c r="D6" s="74">
        <v>733</v>
      </c>
      <c r="E6" s="74">
        <v>733</v>
      </c>
      <c r="F6" s="85">
        <v>0</v>
      </c>
      <c r="G6" s="88">
        <v>900</v>
      </c>
      <c r="H6" s="88">
        <v>700</v>
      </c>
      <c r="I6" s="88">
        <v>800</v>
      </c>
      <c r="J6" s="91">
        <v>6</v>
      </c>
      <c r="K6" s="90">
        <v>4200</v>
      </c>
      <c r="L6" s="74">
        <v>26</v>
      </c>
      <c r="M6" s="74">
        <v>733</v>
      </c>
      <c r="N6" s="74">
        <v>733</v>
      </c>
      <c r="O6" s="85">
        <v>0</v>
      </c>
      <c r="P6" s="88">
        <v>900</v>
      </c>
      <c r="Q6" s="88">
        <v>700</v>
      </c>
      <c r="R6" s="88">
        <v>800</v>
      </c>
      <c r="S6" s="91">
        <v>6</v>
      </c>
      <c r="T6" s="90">
        <v>4200</v>
      </c>
      <c r="U6" s="91"/>
      <c r="V6" s="74">
        <v>5</v>
      </c>
      <c r="W6" s="74">
        <v>5</v>
      </c>
      <c r="X6" s="74">
        <v>5</v>
      </c>
      <c r="Y6" s="85">
        <v>0</v>
      </c>
      <c r="Z6" s="88">
        <v>500</v>
      </c>
      <c r="AA6" s="88">
        <v>300</v>
      </c>
      <c r="AB6" s="88">
        <v>400</v>
      </c>
      <c r="AC6" s="88">
        <v>20</v>
      </c>
      <c r="AD6" s="90">
        <v>1200</v>
      </c>
      <c r="AE6" s="74">
        <v>5</v>
      </c>
      <c r="AF6" s="74">
        <v>5</v>
      </c>
      <c r="AG6" s="74">
        <v>5</v>
      </c>
      <c r="AH6" s="85">
        <v>0</v>
      </c>
      <c r="AI6" s="88">
        <v>500</v>
      </c>
      <c r="AJ6" s="88">
        <v>300</v>
      </c>
      <c r="AK6" s="88">
        <v>400</v>
      </c>
      <c r="AL6" s="88">
        <v>20</v>
      </c>
      <c r="AM6" s="90">
        <v>1200</v>
      </c>
      <c r="AN6" s="91"/>
      <c r="AO6" s="74">
        <v>3</v>
      </c>
      <c r="AP6" s="74">
        <v>3</v>
      </c>
      <c r="AQ6" s="74">
        <v>3</v>
      </c>
      <c r="AR6" s="85">
        <v>0</v>
      </c>
      <c r="AS6" s="88">
        <v>300</v>
      </c>
      <c r="AT6" s="88">
        <v>100</v>
      </c>
      <c r="AU6" s="88">
        <v>200</v>
      </c>
      <c r="AV6" s="88">
        <v>10</v>
      </c>
      <c r="AW6" s="88">
        <v>500</v>
      </c>
      <c r="AX6" s="74">
        <v>3</v>
      </c>
      <c r="AY6" s="74">
        <v>3</v>
      </c>
      <c r="AZ6" s="74">
        <v>3</v>
      </c>
      <c r="BA6" s="85">
        <v>0</v>
      </c>
      <c r="BB6" s="88">
        <v>300</v>
      </c>
      <c r="BC6" s="88">
        <v>100</v>
      </c>
      <c r="BD6" s="88">
        <v>200</v>
      </c>
      <c r="BE6" s="88">
        <v>10</v>
      </c>
      <c r="BF6" s="88">
        <v>500</v>
      </c>
      <c r="BG6" s="74">
        <v>10</v>
      </c>
      <c r="BH6" s="74">
        <v>6</v>
      </c>
      <c r="BI6" s="74">
        <v>6</v>
      </c>
      <c r="BJ6" s="85">
        <v>0</v>
      </c>
      <c r="BK6" s="85">
        <v>400</v>
      </c>
      <c r="BL6" s="85">
        <v>200</v>
      </c>
      <c r="BM6" s="85">
        <v>300</v>
      </c>
      <c r="BN6" s="85">
        <v>25</v>
      </c>
      <c r="BO6" s="85">
        <v>1300</v>
      </c>
    </row>
    <row r="7" spans="1:67" s="68" customFormat="1" x14ac:dyDescent="0.3">
      <c r="A7" s="77">
        <v>3</v>
      </c>
      <c r="B7" s="74">
        <v>2134</v>
      </c>
      <c r="C7" s="74">
        <v>55</v>
      </c>
      <c r="D7" s="74">
        <v>1448</v>
      </c>
      <c r="E7" s="74">
        <v>1448</v>
      </c>
      <c r="F7" s="85">
        <v>0</v>
      </c>
      <c r="G7" s="88">
        <v>900</v>
      </c>
      <c r="H7" s="88">
        <v>700</v>
      </c>
      <c r="I7" s="88">
        <v>800</v>
      </c>
      <c r="J7" s="91">
        <v>6</v>
      </c>
      <c r="K7" s="90">
        <v>4200</v>
      </c>
      <c r="L7" s="74">
        <v>55</v>
      </c>
      <c r="M7" s="74">
        <v>1448</v>
      </c>
      <c r="N7" s="74">
        <v>1448</v>
      </c>
      <c r="O7" s="85">
        <v>0</v>
      </c>
      <c r="P7" s="88">
        <v>900</v>
      </c>
      <c r="Q7" s="88">
        <v>700</v>
      </c>
      <c r="R7" s="88">
        <v>800</v>
      </c>
      <c r="S7" s="91">
        <v>6</v>
      </c>
      <c r="T7" s="90">
        <v>4200</v>
      </c>
      <c r="U7" s="91"/>
      <c r="V7" s="74">
        <v>16</v>
      </c>
      <c r="W7" s="74">
        <v>30</v>
      </c>
      <c r="X7" s="74">
        <v>30</v>
      </c>
      <c r="Y7" s="85">
        <v>0</v>
      </c>
      <c r="Z7" s="88">
        <v>500</v>
      </c>
      <c r="AA7" s="88">
        <v>300</v>
      </c>
      <c r="AB7" s="88">
        <v>400</v>
      </c>
      <c r="AC7" s="88">
        <v>20</v>
      </c>
      <c r="AD7" s="90">
        <v>1200</v>
      </c>
      <c r="AE7" s="74">
        <v>16</v>
      </c>
      <c r="AF7" s="74">
        <v>30</v>
      </c>
      <c r="AG7" s="74">
        <v>30</v>
      </c>
      <c r="AH7" s="85">
        <v>0</v>
      </c>
      <c r="AI7" s="88">
        <v>500</v>
      </c>
      <c r="AJ7" s="88">
        <v>300</v>
      </c>
      <c r="AK7" s="88">
        <v>400</v>
      </c>
      <c r="AL7" s="88">
        <v>20</v>
      </c>
      <c r="AM7" s="90">
        <v>1200</v>
      </c>
      <c r="AN7" s="91"/>
      <c r="AO7" s="74">
        <v>16</v>
      </c>
      <c r="AP7" s="74">
        <v>22</v>
      </c>
      <c r="AQ7" s="74">
        <v>22</v>
      </c>
      <c r="AR7" s="85">
        <v>0</v>
      </c>
      <c r="AS7" s="88">
        <v>300</v>
      </c>
      <c r="AT7" s="88">
        <v>100</v>
      </c>
      <c r="AU7" s="88">
        <v>200</v>
      </c>
      <c r="AV7" s="88">
        <v>10</v>
      </c>
      <c r="AW7" s="88">
        <v>500</v>
      </c>
      <c r="AX7" s="74">
        <v>10</v>
      </c>
      <c r="AY7" s="74">
        <v>12</v>
      </c>
      <c r="AZ7" s="74">
        <v>12</v>
      </c>
      <c r="BA7" s="85">
        <v>0</v>
      </c>
      <c r="BB7" s="88">
        <v>300</v>
      </c>
      <c r="BC7" s="88">
        <v>100</v>
      </c>
      <c r="BD7" s="88">
        <v>200</v>
      </c>
      <c r="BE7" s="88">
        <v>10</v>
      </c>
      <c r="BF7" s="88">
        <v>500</v>
      </c>
      <c r="BG7" s="74">
        <v>10</v>
      </c>
      <c r="BH7" s="74">
        <v>48</v>
      </c>
      <c r="BI7" s="74">
        <v>48</v>
      </c>
      <c r="BJ7" s="85">
        <v>0</v>
      </c>
      <c r="BK7" s="85">
        <v>400</v>
      </c>
      <c r="BL7" s="85">
        <v>200</v>
      </c>
      <c r="BM7" s="85">
        <v>300</v>
      </c>
      <c r="BN7" s="85">
        <v>25</v>
      </c>
      <c r="BO7" s="85">
        <v>1300</v>
      </c>
    </row>
    <row r="8" spans="1:67" s="68" customFormat="1" x14ac:dyDescent="0.3">
      <c r="A8" s="77">
        <v>4</v>
      </c>
      <c r="B8" s="74">
        <v>1482</v>
      </c>
      <c r="C8" s="74">
        <v>44</v>
      </c>
      <c r="D8" s="74">
        <v>973</v>
      </c>
      <c r="E8" s="74">
        <v>973</v>
      </c>
      <c r="F8" s="85">
        <v>0</v>
      </c>
      <c r="G8" s="88">
        <v>900</v>
      </c>
      <c r="H8" s="88">
        <v>700</v>
      </c>
      <c r="I8" s="88">
        <v>800</v>
      </c>
      <c r="J8" s="91">
        <v>6</v>
      </c>
      <c r="K8" s="90">
        <v>4200</v>
      </c>
      <c r="L8" s="74">
        <v>44</v>
      </c>
      <c r="M8" s="74">
        <v>973</v>
      </c>
      <c r="N8" s="74">
        <v>973</v>
      </c>
      <c r="O8" s="85">
        <v>0</v>
      </c>
      <c r="P8" s="88">
        <v>900</v>
      </c>
      <c r="Q8" s="88">
        <v>700</v>
      </c>
      <c r="R8" s="88">
        <v>800</v>
      </c>
      <c r="S8" s="91">
        <v>6</v>
      </c>
      <c r="T8" s="90">
        <v>4200</v>
      </c>
      <c r="U8" s="91"/>
      <c r="V8" s="74">
        <v>10</v>
      </c>
      <c r="W8" s="74">
        <v>10</v>
      </c>
      <c r="X8" s="74">
        <v>10</v>
      </c>
      <c r="Y8" s="85">
        <v>0</v>
      </c>
      <c r="Z8" s="88">
        <v>500</v>
      </c>
      <c r="AA8" s="88">
        <v>300</v>
      </c>
      <c r="AB8" s="88">
        <v>400</v>
      </c>
      <c r="AC8" s="88">
        <v>20</v>
      </c>
      <c r="AD8" s="90">
        <v>1200</v>
      </c>
      <c r="AE8" s="74">
        <v>10</v>
      </c>
      <c r="AF8" s="74">
        <v>10</v>
      </c>
      <c r="AG8" s="74">
        <v>10</v>
      </c>
      <c r="AH8" s="85">
        <v>0</v>
      </c>
      <c r="AI8" s="88">
        <v>500</v>
      </c>
      <c r="AJ8" s="88">
        <v>300</v>
      </c>
      <c r="AK8" s="88">
        <v>400</v>
      </c>
      <c r="AL8" s="88">
        <v>20</v>
      </c>
      <c r="AM8" s="90">
        <v>1200</v>
      </c>
      <c r="AN8" s="91"/>
      <c r="AO8" s="74">
        <v>13</v>
      </c>
      <c r="AP8" s="74">
        <v>25</v>
      </c>
      <c r="AQ8" s="74">
        <v>25</v>
      </c>
      <c r="AR8" s="85">
        <v>0</v>
      </c>
      <c r="AS8" s="88">
        <v>300</v>
      </c>
      <c r="AT8" s="88">
        <v>100</v>
      </c>
      <c r="AU8" s="88">
        <v>200</v>
      </c>
      <c r="AV8" s="88">
        <v>10</v>
      </c>
      <c r="AW8" s="88">
        <v>500</v>
      </c>
      <c r="AX8" s="74">
        <v>15</v>
      </c>
      <c r="AY8" s="74">
        <v>30</v>
      </c>
      <c r="AZ8" s="74">
        <v>30</v>
      </c>
      <c r="BA8" s="85">
        <v>0</v>
      </c>
      <c r="BB8" s="88">
        <v>300</v>
      </c>
      <c r="BC8" s="88">
        <v>100</v>
      </c>
      <c r="BD8" s="88">
        <v>200</v>
      </c>
      <c r="BE8" s="88">
        <v>10</v>
      </c>
      <c r="BF8" s="88">
        <v>500</v>
      </c>
      <c r="BG8" s="74">
        <v>12</v>
      </c>
      <c r="BH8" s="74">
        <v>14</v>
      </c>
      <c r="BI8" s="74">
        <v>14</v>
      </c>
      <c r="BJ8" s="85">
        <v>0</v>
      </c>
      <c r="BK8" s="85">
        <v>400</v>
      </c>
      <c r="BL8" s="85">
        <v>200</v>
      </c>
      <c r="BM8" s="85">
        <v>300</v>
      </c>
      <c r="BN8" s="85">
        <v>25</v>
      </c>
      <c r="BO8" s="85">
        <v>1300</v>
      </c>
    </row>
    <row r="9" spans="1:67" s="68" customFormat="1" x14ac:dyDescent="0.3">
      <c r="A9" s="77">
        <v>5</v>
      </c>
      <c r="B9" s="74">
        <v>1964</v>
      </c>
      <c r="C9" s="74">
        <v>67</v>
      </c>
      <c r="D9" s="74">
        <v>1680</v>
      </c>
      <c r="E9" s="74">
        <v>1680</v>
      </c>
      <c r="F9" s="85">
        <v>0</v>
      </c>
      <c r="G9" s="88">
        <v>900</v>
      </c>
      <c r="H9" s="88">
        <v>700</v>
      </c>
      <c r="I9" s="88">
        <v>800</v>
      </c>
      <c r="J9" s="91">
        <v>6</v>
      </c>
      <c r="K9" s="90">
        <v>4200</v>
      </c>
      <c r="L9" s="74">
        <v>67</v>
      </c>
      <c r="M9" s="74">
        <v>1680</v>
      </c>
      <c r="N9" s="74">
        <v>1680</v>
      </c>
      <c r="O9" s="85">
        <v>0</v>
      </c>
      <c r="P9" s="88">
        <v>900</v>
      </c>
      <c r="Q9" s="88">
        <v>700</v>
      </c>
      <c r="R9" s="88">
        <v>800</v>
      </c>
      <c r="S9" s="91">
        <v>6</v>
      </c>
      <c r="T9" s="90">
        <v>4200</v>
      </c>
      <c r="U9" s="91"/>
      <c r="V9" s="74">
        <v>5</v>
      </c>
      <c r="W9" s="74">
        <v>5</v>
      </c>
      <c r="X9" s="74">
        <v>5</v>
      </c>
      <c r="Y9" s="85">
        <v>0</v>
      </c>
      <c r="Z9" s="88">
        <v>500</v>
      </c>
      <c r="AA9" s="88">
        <v>300</v>
      </c>
      <c r="AB9" s="88">
        <v>400</v>
      </c>
      <c r="AC9" s="88">
        <v>20</v>
      </c>
      <c r="AD9" s="90">
        <v>1200</v>
      </c>
      <c r="AE9" s="74">
        <v>5</v>
      </c>
      <c r="AF9" s="74">
        <v>5</v>
      </c>
      <c r="AG9" s="74">
        <v>5</v>
      </c>
      <c r="AH9" s="85">
        <v>0</v>
      </c>
      <c r="AI9" s="88">
        <v>500</v>
      </c>
      <c r="AJ9" s="88">
        <v>300</v>
      </c>
      <c r="AK9" s="88">
        <v>400</v>
      </c>
      <c r="AL9" s="88">
        <v>20</v>
      </c>
      <c r="AM9" s="90">
        <v>1200</v>
      </c>
      <c r="AN9" s="91"/>
      <c r="AO9" s="74">
        <v>10</v>
      </c>
      <c r="AP9" s="74">
        <v>25</v>
      </c>
      <c r="AQ9" s="74">
        <v>25</v>
      </c>
      <c r="AR9" s="85">
        <v>0</v>
      </c>
      <c r="AS9" s="88">
        <v>300</v>
      </c>
      <c r="AT9" s="88">
        <v>100</v>
      </c>
      <c r="AU9" s="88">
        <v>200</v>
      </c>
      <c r="AV9" s="88">
        <v>10</v>
      </c>
      <c r="AW9" s="88">
        <v>500</v>
      </c>
      <c r="AX9" s="74">
        <v>10</v>
      </c>
      <c r="AY9" s="74">
        <v>18</v>
      </c>
      <c r="AZ9" s="74">
        <v>18</v>
      </c>
      <c r="BA9" s="85">
        <v>0</v>
      </c>
      <c r="BB9" s="88">
        <v>300</v>
      </c>
      <c r="BC9" s="88">
        <v>100</v>
      </c>
      <c r="BD9" s="88">
        <v>200</v>
      </c>
      <c r="BE9" s="88">
        <v>10</v>
      </c>
      <c r="BF9" s="88">
        <v>500</v>
      </c>
      <c r="BG9" s="74">
        <v>15</v>
      </c>
      <c r="BH9" s="74">
        <v>24</v>
      </c>
      <c r="BI9" s="74">
        <v>24</v>
      </c>
      <c r="BJ9" s="85">
        <v>0</v>
      </c>
      <c r="BK9" s="85">
        <v>400</v>
      </c>
      <c r="BL9" s="85">
        <v>200</v>
      </c>
      <c r="BM9" s="85">
        <v>300</v>
      </c>
      <c r="BN9" s="85">
        <v>25</v>
      </c>
      <c r="BO9" s="85">
        <v>1300</v>
      </c>
    </row>
    <row r="10" spans="1:67" s="68" customFormat="1" x14ac:dyDescent="0.3">
      <c r="A10" s="77">
        <v>6</v>
      </c>
      <c r="B10" s="74">
        <v>2460</v>
      </c>
      <c r="C10" s="74">
        <v>90</v>
      </c>
      <c r="D10" s="74">
        <v>1674</v>
      </c>
      <c r="E10" s="74">
        <v>1674</v>
      </c>
      <c r="F10" s="85">
        <v>0</v>
      </c>
      <c r="G10" s="88">
        <v>900</v>
      </c>
      <c r="H10" s="88">
        <v>700</v>
      </c>
      <c r="I10" s="88">
        <v>800</v>
      </c>
      <c r="J10" s="91">
        <v>6</v>
      </c>
      <c r="K10" s="90">
        <v>4200</v>
      </c>
      <c r="L10" s="74">
        <v>90</v>
      </c>
      <c r="M10" s="74">
        <v>1674</v>
      </c>
      <c r="N10" s="74">
        <v>1674</v>
      </c>
      <c r="O10" s="85">
        <v>0</v>
      </c>
      <c r="P10" s="88">
        <v>900</v>
      </c>
      <c r="Q10" s="88">
        <v>700</v>
      </c>
      <c r="R10" s="88">
        <v>800</v>
      </c>
      <c r="S10" s="91">
        <v>6</v>
      </c>
      <c r="T10" s="90">
        <v>4200</v>
      </c>
      <c r="U10" s="91"/>
      <c r="V10" s="74">
        <v>15</v>
      </c>
      <c r="W10" s="74">
        <v>15</v>
      </c>
      <c r="X10" s="74">
        <v>15</v>
      </c>
      <c r="Y10" s="85">
        <v>0</v>
      </c>
      <c r="Z10" s="88">
        <v>500</v>
      </c>
      <c r="AA10" s="88">
        <v>300</v>
      </c>
      <c r="AB10" s="88">
        <v>400</v>
      </c>
      <c r="AC10" s="88">
        <v>20</v>
      </c>
      <c r="AD10" s="90">
        <v>1200</v>
      </c>
      <c r="AE10" s="74">
        <v>15</v>
      </c>
      <c r="AF10" s="74">
        <v>15</v>
      </c>
      <c r="AG10" s="74">
        <v>15</v>
      </c>
      <c r="AH10" s="85">
        <v>0</v>
      </c>
      <c r="AI10" s="88">
        <v>500</v>
      </c>
      <c r="AJ10" s="88">
        <v>300</v>
      </c>
      <c r="AK10" s="88">
        <v>400</v>
      </c>
      <c r="AL10" s="88">
        <v>20</v>
      </c>
      <c r="AM10" s="90">
        <v>1200</v>
      </c>
      <c r="AN10" s="91"/>
      <c r="AO10" s="74">
        <v>45</v>
      </c>
      <c r="AP10" s="74">
        <v>70</v>
      </c>
      <c r="AQ10" s="74">
        <v>70</v>
      </c>
      <c r="AR10" s="85">
        <v>0</v>
      </c>
      <c r="AS10" s="88">
        <v>300</v>
      </c>
      <c r="AT10" s="88">
        <v>100</v>
      </c>
      <c r="AU10" s="88">
        <v>200</v>
      </c>
      <c r="AV10" s="88">
        <v>10</v>
      </c>
      <c r="AW10" s="88">
        <v>500</v>
      </c>
      <c r="AX10" s="74">
        <v>40</v>
      </c>
      <c r="AY10" s="74">
        <v>52</v>
      </c>
      <c r="AZ10" s="74">
        <v>52</v>
      </c>
      <c r="BA10" s="85">
        <v>0</v>
      </c>
      <c r="BB10" s="88">
        <v>300</v>
      </c>
      <c r="BC10" s="88">
        <v>100</v>
      </c>
      <c r="BD10" s="88">
        <v>200</v>
      </c>
      <c r="BE10" s="88">
        <v>10</v>
      </c>
      <c r="BF10" s="88">
        <v>500</v>
      </c>
      <c r="BG10" s="74">
        <v>15</v>
      </c>
      <c r="BH10" s="74">
        <v>20</v>
      </c>
      <c r="BI10" s="74">
        <v>20</v>
      </c>
      <c r="BJ10" s="85">
        <v>0</v>
      </c>
      <c r="BK10" s="85">
        <v>400</v>
      </c>
      <c r="BL10" s="85">
        <v>200</v>
      </c>
      <c r="BM10" s="85">
        <v>300</v>
      </c>
      <c r="BN10" s="85">
        <v>25</v>
      </c>
      <c r="BO10" s="85">
        <v>1300</v>
      </c>
    </row>
    <row r="11" spans="1:67" s="68" customFormat="1" x14ac:dyDescent="0.3">
      <c r="A11" s="77">
        <v>7</v>
      </c>
      <c r="B11" s="74">
        <v>1352</v>
      </c>
      <c r="C11" s="74">
        <v>36</v>
      </c>
      <c r="D11" s="74">
        <v>865</v>
      </c>
      <c r="E11" s="74">
        <v>865</v>
      </c>
      <c r="F11" s="85">
        <v>0</v>
      </c>
      <c r="G11" s="88">
        <v>900</v>
      </c>
      <c r="H11" s="88">
        <v>700</v>
      </c>
      <c r="I11" s="88">
        <v>800</v>
      </c>
      <c r="J11" s="91">
        <v>6</v>
      </c>
      <c r="K11" s="90">
        <v>4200</v>
      </c>
      <c r="L11" s="74">
        <v>36</v>
      </c>
      <c r="M11" s="74">
        <v>865</v>
      </c>
      <c r="N11" s="74">
        <v>865</v>
      </c>
      <c r="O11" s="85">
        <v>0</v>
      </c>
      <c r="P11" s="88">
        <v>900</v>
      </c>
      <c r="Q11" s="88">
        <v>700</v>
      </c>
      <c r="R11" s="88">
        <v>800</v>
      </c>
      <c r="S11" s="91">
        <v>6</v>
      </c>
      <c r="T11" s="90">
        <v>4200</v>
      </c>
      <c r="U11" s="91"/>
      <c r="V11" s="74">
        <v>5</v>
      </c>
      <c r="W11" s="74">
        <v>5</v>
      </c>
      <c r="X11" s="74">
        <v>5</v>
      </c>
      <c r="Y11" s="85">
        <v>0</v>
      </c>
      <c r="Z11" s="88">
        <v>500</v>
      </c>
      <c r="AA11" s="88">
        <v>300</v>
      </c>
      <c r="AB11" s="88">
        <v>400</v>
      </c>
      <c r="AC11" s="88">
        <v>20</v>
      </c>
      <c r="AD11" s="90">
        <v>1200</v>
      </c>
      <c r="AE11" s="74">
        <v>5</v>
      </c>
      <c r="AF11" s="74">
        <v>5</v>
      </c>
      <c r="AG11" s="74">
        <v>5</v>
      </c>
      <c r="AH11" s="85">
        <v>0</v>
      </c>
      <c r="AI11" s="88">
        <v>500</v>
      </c>
      <c r="AJ11" s="88">
        <v>300</v>
      </c>
      <c r="AK11" s="88">
        <v>400</v>
      </c>
      <c r="AL11" s="88">
        <v>20</v>
      </c>
      <c r="AM11" s="90">
        <v>1200</v>
      </c>
      <c r="AN11" s="91"/>
      <c r="AO11" s="74">
        <v>10</v>
      </c>
      <c r="AP11" s="74">
        <v>13</v>
      </c>
      <c r="AQ11" s="74">
        <v>13</v>
      </c>
      <c r="AR11" s="85">
        <v>0</v>
      </c>
      <c r="AS11" s="88">
        <v>300</v>
      </c>
      <c r="AT11" s="88">
        <v>100</v>
      </c>
      <c r="AU11" s="88">
        <v>200</v>
      </c>
      <c r="AV11" s="88">
        <v>10</v>
      </c>
      <c r="AW11" s="88">
        <v>500</v>
      </c>
      <c r="AX11" s="74">
        <v>11</v>
      </c>
      <c r="AY11" s="74">
        <v>14</v>
      </c>
      <c r="AZ11" s="74">
        <v>14</v>
      </c>
      <c r="BA11" s="85">
        <v>0</v>
      </c>
      <c r="BB11" s="88">
        <v>300</v>
      </c>
      <c r="BC11" s="88">
        <v>100</v>
      </c>
      <c r="BD11" s="88">
        <v>200</v>
      </c>
      <c r="BE11" s="88">
        <v>10</v>
      </c>
      <c r="BF11" s="88">
        <v>500</v>
      </c>
      <c r="BG11" s="74">
        <v>10</v>
      </c>
      <c r="BH11" s="74">
        <v>8</v>
      </c>
      <c r="BI11" s="74">
        <v>8</v>
      </c>
      <c r="BJ11" s="85">
        <v>0</v>
      </c>
      <c r="BK11" s="85">
        <v>400</v>
      </c>
      <c r="BL11" s="85">
        <v>200</v>
      </c>
      <c r="BM11" s="85">
        <v>300</v>
      </c>
      <c r="BN11" s="85">
        <v>25</v>
      </c>
      <c r="BO11" s="85">
        <v>1300</v>
      </c>
    </row>
    <row r="12" spans="1:67" s="68" customFormat="1" x14ac:dyDescent="0.3">
      <c r="A12" s="77">
        <v>8</v>
      </c>
      <c r="B12" s="74">
        <v>1198</v>
      </c>
      <c r="C12" s="74">
        <v>27</v>
      </c>
      <c r="D12" s="74">
        <v>583</v>
      </c>
      <c r="E12" s="74">
        <v>583</v>
      </c>
      <c r="F12" s="85">
        <v>0</v>
      </c>
      <c r="G12" s="88">
        <v>900</v>
      </c>
      <c r="H12" s="88">
        <v>700</v>
      </c>
      <c r="I12" s="88">
        <v>800</v>
      </c>
      <c r="J12" s="91">
        <v>6</v>
      </c>
      <c r="K12" s="90">
        <v>4200</v>
      </c>
      <c r="L12" s="74">
        <v>27</v>
      </c>
      <c r="M12" s="74">
        <v>583</v>
      </c>
      <c r="N12" s="74">
        <v>583</v>
      </c>
      <c r="O12" s="85">
        <v>0</v>
      </c>
      <c r="P12" s="88">
        <v>900</v>
      </c>
      <c r="Q12" s="88">
        <v>700</v>
      </c>
      <c r="R12" s="88">
        <v>800</v>
      </c>
      <c r="S12" s="91">
        <v>6</v>
      </c>
      <c r="T12" s="90">
        <v>4200</v>
      </c>
      <c r="U12" s="91"/>
      <c r="V12" s="74">
        <v>5</v>
      </c>
      <c r="W12" s="74">
        <v>10</v>
      </c>
      <c r="X12" s="74">
        <v>10</v>
      </c>
      <c r="Y12" s="85">
        <v>0</v>
      </c>
      <c r="Z12" s="88">
        <v>500</v>
      </c>
      <c r="AA12" s="88">
        <v>300</v>
      </c>
      <c r="AB12" s="88">
        <v>400</v>
      </c>
      <c r="AC12" s="88">
        <v>20</v>
      </c>
      <c r="AD12" s="90">
        <v>1200</v>
      </c>
      <c r="AE12" s="74">
        <v>5</v>
      </c>
      <c r="AF12" s="74">
        <v>5</v>
      </c>
      <c r="AG12" s="74">
        <v>5</v>
      </c>
      <c r="AH12" s="85">
        <v>0</v>
      </c>
      <c r="AI12" s="88">
        <v>500</v>
      </c>
      <c r="AJ12" s="88">
        <v>300</v>
      </c>
      <c r="AK12" s="88">
        <v>400</v>
      </c>
      <c r="AL12" s="88">
        <v>20</v>
      </c>
      <c r="AM12" s="90">
        <v>1200</v>
      </c>
      <c r="AN12" s="91"/>
      <c r="AO12" s="74">
        <v>5</v>
      </c>
      <c r="AP12" s="74">
        <v>13</v>
      </c>
      <c r="AQ12" s="74">
        <v>13</v>
      </c>
      <c r="AR12" s="85">
        <v>0</v>
      </c>
      <c r="AS12" s="88">
        <v>300</v>
      </c>
      <c r="AT12" s="88">
        <v>100</v>
      </c>
      <c r="AU12" s="88">
        <v>200</v>
      </c>
      <c r="AV12" s="88">
        <v>10</v>
      </c>
      <c r="AW12" s="88">
        <v>500</v>
      </c>
      <c r="AX12" s="74">
        <v>8</v>
      </c>
      <c r="AY12" s="74">
        <v>22</v>
      </c>
      <c r="AZ12" s="74">
        <v>22</v>
      </c>
      <c r="BA12" s="85">
        <v>0</v>
      </c>
      <c r="BB12" s="88">
        <v>300</v>
      </c>
      <c r="BC12" s="88">
        <v>100</v>
      </c>
      <c r="BD12" s="88">
        <v>200</v>
      </c>
      <c r="BE12" s="88">
        <v>10</v>
      </c>
      <c r="BF12" s="88">
        <v>500</v>
      </c>
      <c r="BG12" s="74">
        <v>18</v>
      </c>
      <c r="BH12" s="74">
        <v>12</v>
      </c>
      <c r="BI12" s="74">
        <v>12</v>
      </c>
      <c r="BJ12" s="85">
        <v>0</v>
      </c>
      <c r="BK12" s="85">
        <v>400</v>
      </c>
      <c r="BL12" s="85">
        <v>200</v>
      </c>
      <c r="BM12" s="85">
        <v>300</v>
      </c>
      <c r="BN12" s="85">
        <v>25</v>
      </c>
      <c r="BO12" s="85">
        <v>1300</v>
      </c>
    </row>
    <row r="13" spans="1:67" s="68" customFormat="1" x14ac:dyDescent="0.3">
      <c r="A13" s="77">
        <v>9</v>
      </c>
      <c r="B13" s="74">
        <v>1040</v>
      </c>
      <c r="C13" s="74">
        <v>15</v>
      </c>
      <c r="D13" s="74">
        <v>391</v>
      </c>
      <c r="E13" s="74">
        <v>391</v>
      </c>
      <c r="F13" s="85">
        <v>0</v>
      </c>
      <c r="G13" s="88">
        <v>900</v>
      </c>
      <c r="H13" s="88">
        <v>700</v>
      </c>
      <c r="I13" s="88">
        <v>800</v>
      </c>
      <c r="J13" s="91">
        <v>6</v>
      </c>
      <c r="K13" s="90">
        <v>4200</v>
      </c>
      <c r="L13" s="74">
        <v>15</v>
      </c>
      <c r="M13" s="74">
        <v>391</v>
      </c>
      <c r="N13" s="74">
        <v>391</v>
      </c>
      <c r="O13" s="85">
        <v>0</v>
      </c>
      <c r="P13" s="88">
        <v>900</v>
      </c>
      <c r="Q13" s="88">
        <v>700</v>
      </c>
      <c r="R13" s="88">
        <v>800</v>
      </c>
      <c r="S13" s="91">
        <v>6</v>
      </c>
      <c r="T13" s="90">
        <v>4200</v>
      </c>
      <c r="U13" s="91"/>
      <c r="V13" s="74">
        <v>4</v>
      </c>
      <c r="W13" s="74">
        <v>5</v>
      </c>
      <c r="X13" s="74">
        <v>5</v>
      </c>
      <c r="Y13" s="85">
        <v>0</v>
      </c>
      <c r="Z13" s="88">
        <v>500</v>
      </c>
      <c r="AA13" s="88">
        <v>300</v>
      </c>
      <c r="AB13" s="88">
        <v>400</v>
      </c>
      <c r="AC13" s="88">
        <v>20</v>
      </c>
      <c r="AD13" s="90">
        <v>1200</v>
      </c>
      <c r="AE13" s="74">
        <v>4</v>
      </c>
      <c r="AF13" s="74">
        <v>5</v>
      </c>
      <c r="AG13" s="74">
        <v>5</v>
      </c>
      <c r="AH13" s="85">
        <v>0</v>
      </c>
      <c r="AI13" s="88">
        <v>500</v>
      </c>
      <c r="AJ13" s="88">
        <v>300</v>
      </c>
      <c r="AK13" s="88">
        <v>400</v>
      </c>
      <c r="AL13" s="88">
        <v>20</v>
      </c>
      <c r="AM13" s="90">
        <v>1200</v>
      </c>
      <c r="AN13" s="91"/>
      <c r="AO13" s="74">
        <v>3</v>
      </c>
      <c r="AP13" s="74">
        <v>3</v>
      </c>
      <c r="AQ13" s="74">
        <v>3</v>
      </c>
      <c r="AR13" s="85">
        <v>0</v>
      </c>
      <c r="AS13" s="88">
        <v>300</v>
      </c>
      <c r="AT13" s="88">
        <v>100</v>
      </c>
      <c r="AU13" s="88">
        <v>200</v>
      </c>
      <c r="AV13" s="88">
        <v>10</v>
      </c>
      <c r="AW13" s="88">
        <v>500</v>
      </c>
      <c r="AX13" s="74">
        <v>5</v>
      </c>
      <c r="AY13" s="74">
        <v>10</v>
      </c>
      <c r="AZ13" s="74">
        <v>10</v>
      </c>
      <c r="BA13" s="85">
        <v>0</v>
      </c>
      <c r="BB13" s="88">
        <v>300</v>
      </c>
      <c r="BC13" s="88">
        <v>100</v>
      </c>
      <c r="BD13" s="88">
        <v>200</v>
      </c>
      <c r="BE13" s="88">
        <v>10</v>
      </c>
      <c r="BF13" s="88">
        <v>500</v>
      </c>
      <c r="BG13" s="74">
        <v>18</v>
      </c>
      <c r="BH13" s="74">
        <v>10</v>
      </c>
      <c r="BI13" s="74">
        <v>10</v>
      </c>
      <c r="BJ13" s="85">
        <v>0</v>
      </c>
      <c r="BK13" s="85">
        <v>400</v>
      </c>
      <c r="BL13" s="85">
        <v>200</v>
      </c>
      <c r="BM13" s="85">
        <v>300</v>
      </c>
      <c r="BN13" s="85">
        <v>25</v>
      </c>
      <c r="BO13" s="85">
        <v>1300</v>
      </c>
    </row>
    <row r="14" spans="1:67" s="68" customFormat="1" x14ac:dyDescent="0.2">
      <c r="A14" s="77"/>
      <c r="B14" s="88"/>
      <c r="C14" s="85"/>
      <c r="D14" s="85"/>
      <c r="E14" s="85"/>
      <c r="F14" s="85"/>
      <c r="G14" s="85"/>
      <c r="H14" s="85"/>
      <c r="I14" s="85"/>
      <c r="J14" s="85"/>
      <c r="K14" s="87"/>
      <c r="L14" s="86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7"/>
      <c r="AE14" s="86"/>
      <c r="AF14" s="85"/>
      <c r="AG14" s="85"/>
      <c r="AH14" s="85"/>
      <c r="AI14" s="88"/>
      <c r="AJ14" s="88"/>
      <c r="AK14" s="88"/>
      <c r="AL14" s="88"/>
      <c r="AM14" s="90"/>
      <c r="AN14" s="89"/>
      <c r="AO14" s="86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7"/>
      <c r="BG14" s="86"/>
      <c r="BH14" s="85"/>
      <c r="BI14" s="85"/>
      <c r="BJ14" s="85"/>
      <c r="BK14" s="85"/>
      <c r="BL14" s="85"/>
      <c r="BM14" s="85"/>
      <c r="BN14" s="85"/>
      <c r="BO14" s="85"/>
    </row>
    <row r="15" spans="1:67" s="68" customFormat="1" x14ac:dyDescent="0.2">
      <c r="A15" s="77"/>
      <c r="B15" s="88"/>
      <c r="C15" s="85"/>
      <c r="D15" s="85"/>
      <c r="E15" s="85"/>
      <c r="F15" s="85"/>
      <c r="G15" s="85"/>
      <c r="H15" s="85"/>
      <c r="I15" s="85"/>
      <c r="J15" s="85"/>
      <c r="K15" s="87"/>
      <c r="L15" s="86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7"/>
      <c r="AE15" s="86"/>
      <c r="AF15" s="85"/>
      <c r="AG15" s="85"/>
      <c r="AH15" s="85"/>
      <c r="AI15" s="85"/>
      <c r="AJ15" s="85"/>
      <c r="AK15" s="85"/>
      <c r="AL15" s="85"/>
      <c r="AM15" s="85"/>
      <c r="AN15" s="86"/>
      <c r="AO15" s="86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7"/>
      <c r="BG15" s="86"/>
      <c r="BH15" s="85"/>
      <c r="BI15" s="85"/>
      <c r="BJ15" s="85"/>
      <c r="BK15" s="85"/>
      <c r="BL15" s="85"/>
      <c r="BM15" s="85"/>
      <c r="BN15" s="85"/>
      <c r="BO15" s="85"/>
    </row>
    <row r="16" spans="1:67" s="68" customFormat="1" x14ac:dyDescent="0.2">
      <c r="A16" s="77"/>
      <c r="B16" s="88"/>
      <c r="C16" s="85"/>
      <c r="D16" s="85"/>
      <c r="E16" s="85"/>
      <c r="F16" s="85"/>
      <c r="G16" s="85"/>
      <c r="H16" s="85"/>
      <c r="I16" s="85"/>
      <c r="J16" s="85"/>
      <c r="K16" s="87"/>
      <c r="L16" s="86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7"/>
      <c r="AE16" s="86"/>
      <c r="AF16" s="85"/>
      <c r="AG16" s="85"/>
      <c r="AH16" s="85"/>
      <c r="AI16" s="85"/>
      <c r="AJ16" s="85"/>
      <c r="AK16" s="85"/>
      <c r="AL16" s="85"/>
      <c r="AM16" s="85"/>
      <c r="AN16" s="86"/>
      <c r="AO16" s="86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7"/>
      <c r="BG16" s="86"/>
      <c r="BH16" s="85"/>
      <c r="BI16" s="85"/>
      <c r="BJ16" s="85"/>
      <c r="BK16" s="85"/>
      <c r="BL16" s="85"/>
      <c r="BM16" s="85"/>
      <c r="BN16" s="85"/>
      <c r="BO16" s="85"/>
    </row>
    <row r="17" spans="1:67" s="68" customFormat="1" x14ac:dyDescent="0.2">
      <c r="A17" s="77"/>
      <c r="B17" s="88"/>
      <c r="C17" s="85"/>
      <c r="D17" s="85"/>
      <c r="E17" s="85"/>
      <c r="F17" s="85"/>
      <c r="G17" s="85"/>
      <c r="H17" s="85"/>
      <c r="I17" s="85"/>
      <c r="J17" s="85"/>
      <c r="K17" s="87"/>
      <c r="L17" s="86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7"/>
      <c r="AE17" s="86"/>
      <c r="AF17" s="85"/>
      <c r="AG17" s="85"/>
      <c r="AH17" s="85"/>
      <c r="AI17" s="85"/>
      <c r="AJ17" s="85"/>
      <c r="AK17" s="85"/>
      <c r="AL17" s="85"/>
      <c r="AM17" s="85"/>
      <c r="AN17" s="86"/>
      <c r="AO17" s="86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7"/>
      <c r="BG17" s="86"/>
      <c r="BH17" s="85"/>
      <c r="BI17" s="85"/>
      <c r="BJ17" s="85"/>
      <c r="BK17" s="85"/>
      <c r="BL17" s="85"/>
      <c r="BM17" s="85"/>
      <c r="BN17" s="85"/>
      <c r="BO17" s="85"/>
    </row>
    <row r="18" spans="1:67" s="68" customFormat="1" x14ac:dyDescent="0.2">
      <c r="A18" s="77"/>
      <c r="B18" s="88"/>
      <c r="C18" s="85"/>
      <c r="D18" s="85"/>
      <c r="E18" s="85"/>
      <c r="F18" s="85"/>
      <c r="G18" s="85"/>
      <c r="H18" s="85"/>
      <c r="I18" s="85"/>
      <c r="J18" s="85"/>
      <c r="K18" s="87"/>
      <c r="L18" s="86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7"/>
      <c r="AE18" s="86"/>
      <c r="AF18" s="85"/>
      <c r="AG18" s="85"/>
      <c r="AH18" s="85"/>
      <c r="AI18" s="85"/>
      <c r="AJ18" s="85"/>
      <c r="AK18" s="85"/>
      <c r="AL18" s="85"/>
      <c r="AM18" s="85"/>
      <c r="AN18" s="86"/>
      <c r="AO18" s="86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7"/>
      <c r="BG18" s="86"/>
      <c r="BH18" s="85"/>
      <c r="BI18" s="85"/>
      <c r="BJ18" s="85"/>
      <c r="BK18" s="85"/>
      <c r="BL18" s="85"/>
      <c r="BM18" s="85"/>
      <c r="BN18" s="85"/>
      <c r="BO18" s="85"/>
    </row>
    <row r="19" spans="1:67" s="80" customFormat="1" x14ac:dyDescent="0.2">
      <c r="A19" s="71" t="s">
        <v>36</v>
      </c>
      <c r="B19" s="84">
        <f>SUM(B5:B18)</f>
        <v>13211</v>
      </c>
      <c r="C19" s="84">
        <f>SUM(C5:C18)</f>
        <v>389</v>
      </c>
      <c r="D19" s="84">
        <f>SUM(D5:D18)</f>
        <v>9052</v>
      </c>
      <c r="E19" s="84">
        <f>SUM(E5:E18)</f>
        <v>9052</v>
      </c>
      <c r="F19" s="84">
        <f>SUM(F5:F18)</f>
        <v>0</v>
      </c>
      <c r="G19" s="81">
        <f>AVERAGE(G5:G18)</f>
        <v>900</v>
      </c>
      <c r="H19" s="81">
        <f>AVERAGE(H5:H18)</f>
        <v>700</v>
      </c>
      <c r="I19" s="81">
        <f>AVERAGE(I5:I18)</f>
        <v>800</v>
      </c>
      <c r="J19" s="81">
        <f>AVERAGE(J5:J18)</f>
        <v>6</v>
      </c>
      <c r="K19" s="83">
        <f>AVERAGE(K5:K18)</f>
        <v>4200</v>
      </c>
      <c r="L19" s="82">
        <f>SUM(L5:L18)</f>
        <v>389</v>
      </c>
      <c r="M19" s="82">
        <f>SUM(M5:M18)</f>
        <v>9052</v>
      </c>
      <c r="N19" s="82">
        <f>SUM(N5:N18)</f>
        <v>9052</v>
      </c>
      <c r="O19" s="82">
        <f>SUM(O5:O18)</f>
        <v>0</v>
      </c>
      <c r="P19" s="81">
        <f>AVERAGE(P5:P18)</f>
        <v>900</v>
      </c>
      <c r="Q19" s="81">
        <f>AVERAGE(Q5:Q18)</f>
        <v>700</v>
      </c>
      <c r="R19" s="81">
        <f>AVERAGE(R5:R18)</f>
        <v>800</v>
      </c>
      <c r="S19" s="81">
        <f>AVERAGE(S5:S18)</f>
        <v>6</v>
      </c>
      <c r="T19" s="81">
        <f>AVERAGE(T5:T18)</f>
        <v>4200</v>
      </c>
      <c r="U19" s="81"/>
      <c r="V19" s="84">
        <f>SUM(V5:V18)</f>
        <v>70</v>
      </c>
      <c r="W19" s="84">
        <f>SUM(W5:W18)</f>
        <v>90</v>
      </c>
      <c r="X19" s="84">
        <f>SUM(X5:X18)</f>
        <v>90</v>
      </c>
      <c r="Y19" s="84">
        <f>SUM(Y5:Y18)</f>
        <v>0</v>
      </c>
      <c r="Z19" s="81">
        <f>AVERAGE(Z5:Z18)</f>
        <v>500</v>
      </c>
      <c r="AA19" s="81">
        <f>AVERAGE(AA5:AA18)</f>
        <v>300</v>
      </c>
      <c r="AB19" s="81">
        <f>AVERAGE(AB5:AB18)</f>
        <v>400</v>
      </c>
      <c r="AC19" s="81">
        <f>AVERAGE(AC5:AC18)</f>
        <v>20</v>
      </c>
      <c r="AD19" s="83">
        <f>AVERAGE(AD5:AD18)</f>
        <v>1200</v>
      </c>
      <c r="AE19" s="82">
        <f>SUM(AE5:AE18)</f>
        <v>70</v>
      </c>
      <c r="AF19" s="82">
        <f>SUM(AF5:AF18)</f>
        <v>85</v>
      </c>
      <c r="AG19" s="82">
        <f>SUM(AG5:AG18)</f>
        <v>85</v>
      </c>
      <c r="AH19" s="82">
        <f>SUM(AH5:AH18)</f>
        <v>0</v>
      </c>
      <c r="AI19" s="81">
        <f>AVERAGE(AI5:AI18)</f>
        <v>500</v>
      </c>
      <c r="AJ19" s="81">
        <f>AVERAGE(AJ5:AJ18)</f>
        <v>300</v>
      </c>
      <c r="AK19" s="81">
        <f>AVERAGE(AK5:AK18)</f>
        <v>400</v>
      </c>
      <c r="AL19" s="81">
        <f>AVERAGE(AL5:AL18)</f>
        <v>20</v>
      </c>
      <c r="AM19" s="81">
        <f>AVERAGE(AM5:AM18)</f>
        <v>1200</v>
      </c>
      <c r="AN19" s="82"/>
      <c r="AO19" s="82">
        <f>SUM(AO5:AO18)</f>
        <v>107</v>
      </c>
      <c r="AP19" s="82">
        <f>SUM(AP5:AP18)</f>
        <v>179</v>
      </c>
      <c r="AQ19" s="82">
        <f>SUM(AQ5:AQ18)</f>
        <v>179</v>
      </c>
      <c r="AR19" s="82">
        <f>SUM(AR5:AR18)</f>
        <v>0</v>
      </c>
      <c r="AS19" s="81">
        <f>AVERAGE(AS5:AS18)</f>
        <v>300</v>
      </c>
      <c r="AT19" s="81">
        <f>AVERAGE(AT5:AT18)</f>
        <v>100</v>
      </c>
      <c r="AU19" s="81">
        <f>AVERAGE(AU5:AU18)</f>
        <v>200</v>
      </c>
      <c r="AV19" s="81">
        <f>AVERAGE(AV5:AV18)</f>
        <v>10</v>
      </c>
      <c r="AW19" s="81">
        <f>AVERAGE(AW5:AW18)</f>
        <v>500</v>
      </c>
      <c r="AX19" s="84">
        <f>SUM(AX5:AX18)</f>
        <v>105</v>
      </c>
      <c r="AY19" s="84">
        <f>SUM(AY5:AY18)</f>
        <v>164</v>
      </c>
      <c r="AZ19" s="84">
        <f>SUM(AZ5:AZ18)</f>
        <v>164</v>
      </c>
      <c r="BA19" s="84">
        <f>SUM(BA5:BA18)</f>
        <v>0</v>
      </c>
      <c r="BB19" s="81">
        <f>AVERAGE(BB5:BB18)</f>
        <v>300</v>
      </c>
      <c r="BC19" s="81">
        <f>AVERAGE(BC5:BC18)</f>
        <v>100</v>
      </c>
      <c r="BD19" s="81">
        <f>AVERAGE(BD5:BD18)</f>
        <v>200</v>
      </c>
      <c r="BE19" s="81">
        <f>AVERAGE(BE5:BE18)</f>
        <v>10</v>
      </c>
      <c r="BF19" s="83">
        <f>AVERAGE(BF5:BF18)</f>
        <v>500</v>
      </c>
      <c r="BG19" s="82">
        <f>SUM(BG5:BG18)</f>
        <v>118</v>
      </c>
      <c r="BH19" s="82">
        <f>SUM(BH5:BH18)</f>
        <v>147</v>
      </c>
      <c r="BI19" s="82">
        <f>SUM(BI5:BI18)</f>
        <v>147</v>
      </c>
      <c r="BJ19" s="82">
        <f>SUM(BJ5:BJ18)</f>
        <v>0</v>
      </c>
      <c r="BK19" s="81">
        <f>AVERAGE(BK5:BK18)</f>
        <v>400</v>
      </c>
      <c r="BL19" s="81">
        <f>AVERAGE(BL5:BL18)</f>
        <v>200</v>
      </c>
      <c r="BM19" s="81">
        <f>AVERAGE(BM5:BM18)</f>
        <v>300</v>
      </c>
      <c r="BN19" s="81">
        <f>AVERAGE(BN5:BN18)</f>
        <v>25</v>
      </c>
      <c r="BO19" s="81">
        <f>AVERAGE(BO5:BO18)</f>
        <v>1300</v>
      </c>
    </row>
    <row r="20" spans="1:67" x14ac:dyDescent="0.2">
      <c r="A20" s="9"/>
      <c r="C20" s="36" t="s">
        <v>23</v>
      </c>
      <c r="D20" s="70" t="s">
        <v>54</v>
      </c>
      <c r="J20" s="35" t="s">
        <v>57</v>
      </c>
      <c r="K20" s="9"/>
      <c r="O20" s="9"/>
      <c r="P20" s="35" t="s">
        <v>41</v>
      </c>
      <c r="V20" s="36" t="s">
        <v>23</v>
      </c>
      <c r="W20" s="70" t="s">
        <v>54</v>
      </c>
      <c r="AC20" s="35" t="s">
        <v>57</v>
      </c>
      <c r="AD20" s="9"/>
      <c r="AH20" s="9"/>
      <c r="AI20" s="35" t="s">
        <v>41</v>
      </c>
      <c r="AR20" s="9"/>
      <c r="AS20" s="35" t="s">
        <v>41</v>
      </c>
      <c r="AX20" s="36" t="s">
        <v>23</v>
      </c>
      <c r="AY20" s="70" t="s">
        <v>54</v>
      </c>
      <c r="BE20" s="35" t="s">
        <v>57</v>
      </c>
      <c r="BF20" s="9"/>
      <c r="BJ20" s="9"/>
      <c r="BK20" s="35" t="s">
        <v>41</v>
      </c>
    </row>
    <row r="21" spans="1:67" x14ac:dyDescent="0.2">
      <c r="A21" s="70"/>
      <c r="H21" s="12"/>
      <c r="O21" s="12"/>
      <c r="AA21" s="12"/>
      <c r="AH21" s="12"/>
      <c r="AR21" s="12"/>
      <c r="BC21" s="12"/>
      <c r="BJ21" s="12"/>
    </row>
    <row r="22" spans="1:67" x14ac:dyDescent="0.2">
      <c r="A22" s="35"/>
      <c r="D22" s="3"/>
      <c r="H22" s="3"/>
      <c r="L22" s="3"/>
      <c r="O22" s="3"/>
      <c r="W22" s="3"/>
      <c r="AA22" s="3"/>
      <c r="AE22" s="3"/>
      <c r="AH22" s="3"/>
      <c r="AO22" s="3"/>
      <c r="AR22" s="3"/>
      <c r="AY22" s="3"/>
      <c r="BC22" s="3"/>
      <c r="BG22" s="3"/>
      <c r="BJ22" s="3"/>
    </row>
    <row r="23" spans="1:67" x14ac:dyDescent="0.2">
      <c r="A23" s="35"/>
      <c r="D23" s="3"/>
      <c r="H23" s="3"/>
      <c r="L23" s="3"/>
      <c r="O23" s="3"/>
      <c r="W23" s="3"/>
      <c r="AA23" s="3"/>
      <c r="AE23" s="3"/>
      <c r="AH23" s="3"/>
      <c r="AO23" s="3"/>
      <c r="AR23" s="3"/>
      <c r="AY23" s="3"/>
      <c r="BC23" s="3"/>
      <c r="BG23" s="3"/>
      <c r="BJ23" s="3"/>
    </row>
    <row r="24" spans="1:67" x14ac:dyDescent="0.2">
      <c r="D24" s="3"/>
      <c r="L24" s="3"/>
      <c r="W24" s="3"/>
      <c r="AE24" s="3"/>
      <c r="AO24" s="3"/>
      <c r="AY24" s="3"/>
      <c r="BG24" s="3"/>
    </row>
  </sheetData>
  <mergeCells count="17">
    <mergeCell ref="AO3:AW3"/>
    <mergeCell ref="AX3:BF3"/>
    <mergeCell ref="BG3:BO3"/>
    <mergeCell ref="V3:AD3"/>
    <mergeCell ref="AE3:AM3"/>
    <mergeCell ref="V1:AM1"/>
    <mergeCell ref="V2:AM2"/>
    <mergeCell ref="AX1:BO1"/>
    <mergeCell ref="AX2:BO2"/>
    <mergeCell ref="AO1:AW1"/>
    <mergeCell ref="AO2:AW2"/>
    <mergeCell ref="B3:B4"/>
    <mergeCell ref="A3:A4"/>
    <mergeCell ref="C3:K3"/>
    <mergeCell ref="L3:T3"/>
    <mergeCell ref="A1:T1"/>
    <mergeCell ref="A2:T2"/>
  </mergeCells>
  <pageMargins left="0.27559055118110237" right="0.27559055118110237" top="0.39370078740157483" bottom="0.39370078740157483" header="0.15748031496062992" footer="0"/>
  <pageSetup paperSize="9" orientation="landscape" r:id="rId1"/>
  <headerFooter>
    <oddHeader>&amp;R&amp;"TH SarabunPSK,Bold"&amp;12พืช ตำบล...... หน้า &amp;P จาก &amp;N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24"/>
  <sheetViews>
    <sheetView showWhiteSpace="0" view="pageLayout" topLeftCell="A7" zoomScaleNormal="100" workbookViewId="0">
      <selection activeCell="E17" sqref="E17"/>
    </sheetView>
  </sheetViews>
  <sheetFormatPr defaultColWidth="8.5" defaultRowHeight="18.75" x14ac:dyDescent="0.2"/>
  <cols>
    <col min="1" max="1" width="19.5" style="1" customWidth="1"/>
    <col min="2" max="10" width="11.75" style="1" customWidth="1"/>
    <col min="11" max="11" width="8.75" style="1" customWidth="1"/>
    <col min="12" max="16384" width="8.5" style="1"/>
  </cols>
  <sheetData>
    <row r="1" spans="1:10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x14ac:dyDescent="0.2">
      <c r="A2" s="142" t="s">
        <v>244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s="8" customFormat="1" x14ac:dyDescent="0.2">
      <c r="A3" s="7" t="s">
        <v>243</v>
      </c>
      <c r="B3" s="7"/>
      <c r="C3" s="7"/>
      <c r="G3" s="7"/>
      <c r="H3" s="7" t="s">
        <v>242</v>
      </c>
      <c r="J3" s="7"/>
    </row>
    <row r="4" spans="1:10" s="8" customFormat="1" x14ac:dyDescent="0.2">
      <c r="A4" s="7" t="s">
        <v>241</v>
      </c>
      <c r="B4" s="7"/>
      <c r="C4" s="7"/>
      <c r="F4" s="7"/>
      <c r="G4" s="7"/>
      <c r="H4" s="7" t="s">
        <v>240</v>
      </c>
      <c r="J4" s="7"/>
    </row>
    <row r="5" spans="1:10" s="8" customFormat="1" x14ac:dyDescent="0.2">
      <c r="A5" s="7" t="s">
        <v>239</v>
      </c>
      <c r="B5" s="7"/>
      <c r="C5" s="7"/>
      <c r="E5" s="7"/>
      <c r="F5" s="7"/>
      <c r="G5" s="7"/>
      <c r="I5" s="7"/>
      <c r="J5" s="7"/>
    </row>
    <row r="6" spans="1:10" s="8" customFormat="1" x14ac:dyDescent="0.2">
      <c r="A6" s="7" t="s">
        <v>238</v>
      </c>
      <c r="B6" s="7"/>
      <c r="C6" s="7"/>
      <c r="F6" s="7"/>
      <c r="G6" s="7"/>
      <c r="J6" s="7"/>
    </row>
    <row r="7" spans="1:10" s="8" customFormat="1" x14ac:dyDescent="0.2">
      <c r="A7" s="7" t="s">
        <v>237</v>
      </c>
      <c r="B7" s="7"/>
      <c r="C7" s="7"/>
      <c r="F7" s="7"/>
      <c r="G7" s="7"/>
      <c r="J7" s="7"/>
    </row>
    <row r="8" spans="1:10" s="2" customFormat="1" ht="37.5" x14ac:dyDescent="0.2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</row>
    <row r="9" spans="1:10" s="68" customFormat="1" x14ac:dyDescent="0.2">
      <c r="A9" s="69" t="s">
        <v>13</v>
      </c>
      <c r="B9" s="69">
        <v>629</v>
      </c>
      <c r="C9" s="69">
        <v>12000</v>
      </c>
      <c r="D9" s="69">
        <v>0</v>
      </c>
      <c r="E9" s="69">
        <v>12000</v>
      </c>
      <c r="F9" s="69">
        <v>900</v>
      </c>
      <c r="G9" s="69">
        <v>700</v>
      </c>
      <c r="H9" s="69">
        <v>800</v>
      </c>
      <c r="I9" s="69">
        <v>6</v>
      </c>
      <c r="J9" s="69">
        <v>4200</v>
      </c>
    </row>
    <row r="10" spans="1:10" s="68" customFormat="1" x14ac:dyDescent="0.2">
      <c r="A10" s="69" t="s">
        <v>14</v>
      </c>
      <c r="B10" s="69">
        <v>629</v>
      </c>
      <c r="C10" s="69">
        <v>12000</v>
      </c>
      <c r="D10" s="69">
        <v>0</v>
      </c>
      <c r="E10" s="69">
        <v>12000</v>
      </c>
      <c r="F10" s="69">
        <v>900</v>
      </c>
      <c r="G10" s="69">
        <v>700</v>
      </c>
      <c r="H10" s="69">
        <v>800</v>
      </c>
      <c r="I10" s="69">
        <v>6</v>
      </c>
      <c r="J10" s="69">
        <v>4200</v>
      </c>
    </row>
    <row r="11" spans="1:10" s="68" customFormat="1" x14ac:dyDescent="0.2">
      <c r="A11" s="69" t="s">
        <v>17</v>
      </c>
      <c r="B11" s="69">
        <v>153</v>
      </c>
      <c r="C11" s="69">
        <v>112</v>
      </c>
      <c r="D11" s="69">
        <v>0</v>
      </c>
      <c r="E11" s="69">
        <v>112</v>
      </c>
      <c r="F11" s="77">
        <v>400</v>
      </c>
      <c r="G11" s="77">
        <v>200</v>
      </c>
      <c r="H11" s="77">
        <v>300</v>
      </c>
      <c r="I11" s="77">
        <v>20</v>
      </c>
      <c r="J11" s="95">
        <v>1400</v>
      </c>
    </row>
    <row r="12" spans="1:10" s="68" customFormat="1" x14ac:dyDescent="0.2">
      <c r="A12" s="69" t="s">
        <v>18</v>
      </c>
      <c r="B12" s="69">
        <v>119</v>
      </c>
      <c r="C12" s="69">
        <v>257</v>
      </c>
      <c r="D12" s="69">
        <v>0</v>
      </c>
      <c r="E12" s="69">
        <v>257</v>
      </c>
      <c r="F12" s="69">
        <v>500</v>
      </c>
      <c r="G12" s="69">
        <v>300</v>
      </c>
      <c r="H12" s="69">
        <v>400</v>
      </c>
      <c r="I12" s="69">
        <v>20</v>
      </c>
      <c r="J12" s="69">
        <v>1200</v>
      </c>
    </row>
    <row r="13" spans="1:10" s="68" customFormat="1" x14ac:dyDescent="0.2">
      <c r="A13" s="69" t="s">
        <v>19</v>
      </c>
      <c r="B13" s="94">
        <v>192</v>
      </c>
      <c r="C13" s="94">
        <v>185</v>
      </c>
      <c r="D13" s="94">
        <v>0</v>
      </c>
      <c r="E13" s="94">
        <v>185</v>
      </c>
      <c r="F13" s="93">
        <v>500</v>
      </c>
      <c r="G13" s="93">
        <v>300</v>
      </c>
      <c r="H13" s="93">
        <v>400</v>
      </c>
      <c r="I13" s="93">
        <v>20</v>
      </c>
      <c r="J13" s="93">
        <v>1200</v>
      </c>
    </row>
    <row r="14" spans="1:10" s="68" customFormat="1" x14ac:dyDescent="0.2">
      <c r="A14" s="69" t="s">
        <v>236</v>
      </c>
      <c r="B14" s="94">
        <v>87</v>
      </c>
      <c r="C14" s="94">
        <v>79</v>
      </c>
      <c r="D14" s="94">
        <v>0</v>
      </c>
      <c r="E14" s="94">
        <v>79</v>
      </c>
      <c r="F14" s="93">
        <v>300</v>
      </c>
      <c r="G14" s="93">
        <v>100</v>
      </c>
      <c r="H14" s="93">
        <v>200</v>
      </c>
      <c r="I14" s="93">
        <v>10</v>
      </c>
      <c r="J14" s="93">
        <v>500</v>
      </c>
    </row>
    <row r="15" spans="1:10" s="68" customFormat="1" x14ac:dyDescent="0.2">
      <c r="A15" s="69" t="s">
        <v>414</v>
      </c>
      <c r="B15" s="69">
        <v>81</v>
      </c>
      <c r="C15" s="69">
        <v>165</v>
      </c>
      <c r="D15" s="69">
        <v>0</v>
      </c>
      <c r="E15" s="69">
        <v>165</v>
      </c>
      <c r="F15" s="69">
        <v>300</v>
      </c>
      <c r="G15" s="69">
        <v>100</v>
      </c>
      <c r="H15" s="69">
        <v>200</v>
      </c>
      <c r="I15" s="69">
        <v>10</v>
      </c>
      <c r="J15" s="69">
        <v>500</v>
      </c>
    </row>
    <row r="16" spans="1:10" x14ac:dyDescent="0.2">
      <c r="A16" s="3" t="s">
        <v>23</v>
      </c>
    </row>
    <row r="17" spans="1:6" x14ac:dyDescent="0.2">
      <c r="A17" s="3" t="s">
        <v>37</v>
      </c>
      <c r="F17" s="3" t="s">
        <v>28</v>
      </c>
    </row>
    <row r="18" spans="1:6" x14ac:dyDescent="0.2">
      <c r="A18" s="3" t="s">
        <v>24</v>
      </c>
      <c r="F18" s="3" t="s">
        <v>26</v>
      </c>
    </row>
    <row r="19" spans="1:6" x14ac:dyDescent="0.2">
      <c r="A19" s="9" t="s">
        <v>25</v>
      </c>
      <c r="F19" s="3" t="s">
        <v>30</v>
      </c>
    </row>
    <row r="20" spans="1:6" x14ac:dyDescent="0.2">
      <c r="A20" s="9"/>
    </row>
    <row r="22" spans="1:6" x14ac:dyDescent="0.2">
      <c r="F22" s="3" t="s">
        <v>27</v>
      </c>
    </row>
    <row r="23" spans="1:6" x14ac:dyDescent="0.2">
      <c r="F23" s="3" t="s">
        <v>26</v>
      </c>
    </row>
    <row r="24" spans="1:6" x14ac:dyDescent="0.2">
      <c r="F24" s="3" t="s">
        <v>29</v>
      </c>
    </row>
  </sheetData>
  <mergeCells count="2">
    <mergeCell ref="A1:J1"/>
    <mergeCell ref="A2:J2"/>
  </mergeCells>
  <pageMargins left="0.47244094488188981" right="0.47244094488188981" top="0.47244094488188981" bottom="0.39370078740157483" header="0.15748031496062992" footer="0"/>
  <pageSetup paperSize="9" orientation="landscape" r:id="rId1"/>
  <headerFooter>
    <oddHeader>&amp;R&amp;"TH SarabunPSK,Bold"&amp;12ข้อมูลระดับตำบล หน้า &amp;P จาก &amp;N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Y25"/>
  <sheetViews>
    <sheetView view="pageLayout" zoomScaleNormal="100" workbookViewId="0">
      <selection activeCell="A23" sqref="A23:XFD24"/>
    </sheetView>
  </sheetViews>
  <sheetFormatPr defaultColWidth="8.5" defaultRowHeight="18.75" x14ac:dyDescent="0.2"/>
  <cols>
    <col min="1" max="1" width="5.125" style="1" customWidth="1"/>
    <col min="2" max="2" width="16.5" style="1" customWidth="1"/>
    <col min="3" max="3" width="14.125" style="1" customWidth="1"/>
    <col min="4" max="7" width="16.5" style="1" customWidth="1"/>
    <col min="8" max="9" width="13.25" style="1" customWidth="1"/>
    <col min="10" max="10" width="6.5" style="1" customWidth="1"/>
    <col min="11" max="11" width="15.125" style="1" customWidth="1"/>
    <col min="12" max="20" width="11.75" style="1" customWidth="1"/>
    <col min="21" max="16384" width="8.5" style="1"/>
  </cols>
  <sheetData>
    <row r="1" spans="1:25" s="3" customFormat="1" x14ac:dyDescent="0.2">
      <c r="A1" s="142" t="s">
        <v>50</v>
      </c>
      <c r="B1" s="142"/>
      <c r="C1" s="142"/>
      <c r="D1" s="142"/>
      <c r="E1" s="142"/>
      <c r="F1" s="142"/>
      <c r="G1" s="142"/>
      <c r="H1" s="142"/>
      <c r="I1" s="142"/>
    </row>
    <row r="2" spans="1:25" s="3" customFormat="1" x14ac:dyDescent="0.2">
      <c r="A2" s="142" t="s">
        <v>251</v>
      </c>
      <c r="B2" s="142"/>
      <c r="C2" s="142"/>
      <c r="D2" s="142"/>
      <c r="E2" s="142"/>
      <c r="F2" s="142"/>
      <c r="G2" s="142"/>
      <c r="H2" s="142"/>
      <c r="I2" s="142"/>
    </row>
    <row r="3" spans="1:25" s="3" customFormat="1" ht="14.1" customHeight="1" x14ac:dyDescent="0.2">
      <c r="A3" s="58"/>
      <c r="B3" s="58"/>
      <c r="C3" s="58"/>
      <c r="D3" s="58"/>
      <c r="E3" s="58"/>
      <c r="F3" s="58"/>
      <c r="G3" s="58"/>
      <c r="H3" s="58"/>
      <c r="I3" s="58"/>
    </row>
    <row r="4" spans="1:25" s="52" customFormat="1" x14ac:dyDescent="0.2">
      <c r="A4" s="146" t="s">
        <v>31</v>
      </c>
      <c r="B4" s="148" t="s">
        <v>38</v>
      </c>
      <c r="C4" s="146" t="s">
        <v>32</v>
      </c>
      <c r="D4" s="149" t="s">
        <v>33</v>
      </c>
      <c r="E4" s="149"/>
      <c r="F4" s="149" t="s">
        <v>34</v>
      </c>
      <c r="G4" s="149"/>
      <c r="H4" s="54" t="s">
        <v>1</v>
      </c>
      <c r="I4" s="10" t="s">
        <v>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5" s="52" customFormat="1" x14ac:dyDescent="0.2">
      <c r="A5" s="147"/>
      <c r="B5" s="146"/>
      <c r="C5" s="147"/>
      <c r="D5" s="10" t="s">
        <v>39</v>
      </c>
      <c r="E5" s="10" t="s">
        <v>40</v>
      </c>
      <c r="F5" s="10" t="s">
        <v>39</v>
      </c>
      <c r="G5" s="10" t="s">
        <v>40</v>
      </c>
      <c r="H5" s="10" t="s">
        <v>35</v>
      </c>
      <c r="I5" s="10" t="s">
        <v>35</v>
      </c>
      <c r="J5" s="3"/>
      <c r="K5" s="3"/>
      <c r="L5" s="78"/>
      <c r="M5" s="78"/>
      <c r="N5" s="78"/>
      <c r="O5" s="78"/>
      <c r="P5" s="78"/>
      <c r="Q5" s="78"/>
      <c r="R5" s="78"/>
      <c r="S5" s="78"/>
      <c r="T5" s="78"/>
    </row>
    <row r="6" spans="1:25" s="68" customFormat="1" x14ac:dyDescent="0.3">
      <c r="A6" s="77">
        <v>1</v>
      </c>
      <c r="B6" s="77" t="s">
        <v>246</v>
      </c>
      <c r="C6" s="74">
        <v>980</v>
      </c>
      <c r="D6" s="74">
        <v>744</v>
      </c>
      <c r="E6" s="77"/>
      <c r="F6" s="77">
        <v>666</v>
      </c>
      <c r="G6" s="77"/>
      <c r="H6" s="76">
        <v>195</v>
      </c>
      <c r="I6" s="74">
        <v>30</v>
      </c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s="68" customFormat="1" x14ac:dyDescent="0.3">
      <c r="A7" s="77">
        <v>2</v>
      </c>
      <c r="B7" s="77" t="s">
        <v>202</v>
      </c>
      <c r="C7" s="74">
        <v>1650</v>
      </c>
      <c r="D7" s="74">
        <v>1312</v>
      </c>
      <c r="E7" s="77"/>
      <c r="F7" s="77">
        <v>1145</v>
      </c>
      <c r="G7" s="77"/>
      <c r="H7" s="76">
        <v>295</v>
      </c>
      <c r="I7" s="74">
        <v>58</v>
      </c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</row>
    <row r="8" spans="1:25" s="68" customFormat="1" x14ac:dyDescent="0.3">
      <c r="A8" s="77">
        <v>3</v>
      </c>
      <c r="B8" s="77" t="s">
        <v>202</v>
      </c>
      <c r="C8" s="74">
        <v>1404</v>
      </c>
      <c r="D8" s="74">
        <v>1169</v>
      </c>
      <c r="E8" s="77"/>
      <c r="F8" s="77">
        <v>1169</v>
      </c>
      <c r="G8" s="77"/>
      <c r="H8" s="76">
        <v>148</v>
      </c>
      <c r="I8" s="74">
        <v>60</v>
      </c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</row>
    <row r="9" spans="1:25" s="68" customFormat="1" x14ac:dyDescent="0.3">
      <c r="A9" s="77">
        <v>4</v>
      </c>
      <c r="B9" s="77" t="s">
        <v>250</v>
      </c>
      <c r="C9" s="74">
        <v>2948</v>
      </c>
      <c r="D9" s="74">
        <v>2553</v>
      </c>
      <c r="E9" s="77"/>
      <c r="F9" s="77">
        <v>2283</v>
      </c>
      <c r="G9" s="77"/>
      <c r="H9" s="76">
        <v>201</v>
      </c>
      <c r="I9" s="74">
        <v>90</v>
      </c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</row>
    <row r="10" spans="1:25" s="68" customFormat="1" x14ac:dyDescent="0.3">
      <c r="A10" s="77">
        <v>5</v>
      </c>
      <c r="B10" s="77" t="s">
        <v>249</v>
      </c>
      <c r="C10" s="74">
        <v>2312</v>
      </c>
      <c r="D10" s="74">
        <v>1927</v>
      </c>
      <c r="E10" s="77"/>
      <c r="F10" s="77">
        <v>1847</v>
      </c>
      <c r="G10" s="77"/>
      <c r="H10" s="76">
        <v>229</v>
      </c>
      <c r="I10" s="74">
        <v>80</v>
      </c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</row>
    <row r="11" spans="1:25" s="68" customFormat="1" x14ac:dyDescent="0.3">
      <c r="A11" s="77">
        <v>6</v>
      </c>
      <c r="B11" s="77" t="s">
        <v>248</v>
      </c>
      <c r="C11" s="74">
        <v>2450</v>
      </c>
      <c r="D11" s="74">
        <v>2086</v>
      </c>
      <c r="E11" s="77"/>
      <c r="F11" s="77">
        <v>1926</v>
      </c>
      <c r="G11" s="77"/>
      <c r="H11" s="76">
        <v>325</v>
      </c>
      <c r="I11" s="74">
        <v>81</v>
      </c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</row>
    <row r="12" spans="1:25" s="68" customFormat="1" x14ac:dyDescent="0.3">
      <c r="A12" s="77">
        <v>7</v>
      </c>
      <c r="B12" s="77" t="s">
        <v>246</v>
      </c>
      <c r="C12" s="74">
        <v>2418</v>
      </c>
      <c r="D12" s="74">
        <v>2391</v>
      </c>
      <c r="E12" s="77"/>
      <c r="F12" s="77">
        <v>2236</v>
      </c>
      <c r="G12" s="77"/>
      <c r="H12" s="76">
        <v>414</v>
      </c>
      <c r="I12" s="74">
        <v>80</v>
      </c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</row>
    <row r="13" spans="1:25" s="68" customFormat="1" x14ac:dyDescent="0.3">
      <c r="A13" s="77">
        <v>8</v>
      </c>
      <c r="B13" s="77" t="s">
        <v>247</v>
      </c>
      <c r="C13" s="74">
        <v>2150</v>
      </c>
      <c r="D13" s="74">
        <v>1532</v>
      </c>
      <c r="E13" s="77"/>
      <c r="F13" s="77">
        <v>1532</v>
      </c>
      <c r="G13" s="77"/>
      <c r="H13" s="76">
        <v>296</v>
      </c>
      <c r="I13" s="74">
        <v>60</v>
      </c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</row>
    <row r="14" spans="1:25" s="68" customFormat="1" x14ac:dyDescent="0.3">
      <c r="A14" s="77">
        <v>9</v>
      </c>
      <c r="B14" s="77" t="s">
        <v>247</v>
      </c>
      <c r="C14" s="74">
        <v>2750</v>
      </c>
      <c r="D14" s="74">
        <v>2466</v>
      </c>
      <c r="E14" s="77"/>
      <c r="F14" s="77">
        <v>2304</v>
      </c>
      <c r="G14" s="77"/>
      <c r="H14" s="76">
        <v>296</v>
      </c>
      <c r="I14" s="74">
        <v>90</v>
      </c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</row>
    <row r="15" spans="1:25" s="68" customFormat="1" x14ac:dyDescent="0.3">
      <c r="A15" s="77">
        <v>10</v>
      </c>
      <c r="B15" s="77" t="s">
        <v>247</v>
      </c>
      <c r="C15" s="74">
        <v>1787</v>
      </c>
      <c r="D15" s="74">
        <v>1416</v>
      </c>
      <c r="E15" s="77"/>
      <c r="F15" s="77">
        <v>1316</v>
      </c>
      <c r="G15" s="77"/>
      <c r="H15" s="76">
        <v>124</v>
      </c>
      <c r="I15" s="74">
        <v>45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</row>
    <row r="16" spans="1:25" s="68" customFormat="1" x14ac:dyDescent="0.3">
      <c r="A16" s="77">
        <v>11</v>
      </c>
      <c r="B16" s="77" t="s">
        <v>246</v>
      </c>
      <c r="C16" s="74">
        <v>1218</v>
      </c>
      <c r="D16" s="74">
        <v>746</v>
      </c>
      <c r="E16" s="77"/>
      <c r="F16" s="77">
        <v>655</v>
      </c>
      <c r="G16" s="77"/>
      <c r="H16" s="76">
        <v>100</v>
      </c>
      <c r="I16" s="74">
        <v>30</v>
      </c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</row>
    <row r="17" spans="1:25" s="68" customFormat="1" x14ac:dyDescent="0.3">
      <c r="A17" s="77">
        <v>12</v>
      </c>
      <c r="B17" s="77" t="s">
        <v>245</v>
      </c>
      <c r="C17" s="74">
        <v>1219</v>
      </c>
      <c r="D17" s="74">
        <v>942</v>
      </c>
      <c r="E17" s="77"/>
      <c r="F17" s="77">
        <v>741</v>
      </c>
      <c r="G17" s="77"/>
      <c r="H17" s="76">
        <v>89</v>
      </c>
      <c r="I17" s="74">
        <v>40</v>
      </c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</row>
    <row r="18" spans="1:25" s="96" customFormat="1" x14ac:dyDescent="0.2">
      <c r="A18" s="155" t="s">
        <v>36</v>
      </c>
      <c r="B18" s="156"/>
      <c r="C18" s="99">
        <f t="shared" ref="C18:I18" si="0">SUM(C6:C17)</f>
        <v>23286</v>
      </c>
      <c r="D18" s="99">
        <f t="shared" si="0"/>
        <v>19284</v>
      </c>
      <c r="E18" s="99">
        <f t="shared" si="0"/>
        <v>0</v>
      </c>
      <c r="F18" s="99">
        <f t="shared" si="0"/>
        <v>17820</v>
      </c>
      <c r="G18" s="99">
        <f t="shared" si="0"/>
        <v>0</v>
      </c>
      <c r="H18" s="99">
        <f t="shared" si="0"/>
        <v>2712</v>
      </c>
      <c r="I18" s="99">
        <f t="shared" si="0"/>
        <v>744</v>
      </c>
      <c r="J18" s="98"/>
      <c r="K18" s="98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</row>
    <row r="19" spans="1:25" x14ac:dyDescent="0.2">
      <c r="A19" s="9" t="s">
        <v>23</v>
      </c>
      <c r="K19" s="9"/>
      <c r="O19" s="9"/>
    </row>
    <row r="20" spans="1:25" x14ac:dyDescent="0.2">
      <c r="A20" s="70" t="s">
        <v>54</v>
      </c>
      <c r="E20" s="12" t="s">
        <v>44</v>
      </c>
    </row>
    <row r="21" spans="1:25" x14ac:dyDescent="0.2">
      <c r="A21" s="35" t="s">
        <v>55</v>
      </c>
      <c r="E21" s="3" t="s">
        <v>42</v>
      </c>
    </row>
    <row r="22" spans="1:25" x14ac:dyDescent="0.2">
      <c r="A22" s="35" t="s">
        <v>41</v>
      </c>
      <c r="E22" s="3" t="s">
        <v>43</v>
      </c>
    </row>
    <row r="23" spans="1:25" x14ac:dyDescent="0.2">
      <c r="E23" s="12" t="s">
        <v>45</v>
      </c>
    </row>
    <row r="24" spans="1:25" x14ac:dyDescent="0.2">
      <c r="E24" s="3" t="s">
        <v>42</v>
      </c>
    </row>
    <row r="25" spans="1:25" x14ac:dyDescent="0.2">
      <c r="E25" s="3" t="s">
        <v>46</v>
      </c>
    </row>
  </sheetData>
  <mergeCells count="8">
    <mergeCell ref="A18:B18"/>
    <mergeCell ref="A1:I1"/>
    <mergeCell ref="A2:I2"/>
    <mergeCell ref="A4:A5"/>
    <mergeCell ref="C4:C5"/>
    <mergeCell ref="D4:E4"/>
    <mergeCell ref="F4:G4"/>
    <mergeCell ref="B4:B5"/>
  </mergeCells>
  <pageMargins left="0.39370078740157483" right="0.47244094488188981" top="0.39370078740157483" bottom="0.39370078740157483" header="0.15748031496062992" footer="0"/>
  <pageSetup paperSize="9" orientation="landscape" r:id="rId1"/>
  <headerFooter differentFirst="1">
    <oddHeader>&amp;R&amp;"TH SarabunPSK,Bold"&amp;14ตำบล........................... หน้า &amp;P จาก &amp;N</oddHeader>
    <firstHeader>&amp;R&amp;"TH SarabunPSK,Regular"&amp;12ตำบล................ หน้า &amp;P จาก &amp;N</first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BP24"/>
  <sheetViews>
    <sheetView view="pageLayout" topLeftCell="A7" zoomScaleNormal="100" workbookViewId="0">
      <selection activeCell="R13" sqref="R13"/>
    </sheetView>
  </sheetViews>
  <sheetFormatPr defaultColWidth="8.5" defaultRowHeight="18.75" x14ac:dyDescent="0.2"/>
  <cols>
    <col min="1" max="1" width="4.875" style="1" customWidth="1"/>
    <col min="2" max="2" width="9.5" style="1" customWidth="1"/>
    <col min="3" max="68" width="6.5" style="1" customWidth="1"/>
    <col min="69" max="16384" width="8.5" style="1"/>
  </cols>
  <sheetData>
    <row r="1" spans="1:68" s="3" customFormat="1" x14ac:dyDescent="0.2">
      <c r="A1" s="142" t="s">
        <v>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52"/>
      <c r="V1" s="142" t="s">
        <v>51</v>
      </c>
      <c r="W1" s="142"/>
      <c r="X1" s="142"/>
      <c r="Y1" s="142"/>
      <c r="Z1" s="142"/>
      <c r="AA1" s="142"/>
      <c r="AB1" s="142"/>
      <c r="AC1" s="142"/>
      <c r="AD1" s="142"/>
      <c r="AE1" s="142" t="s">
        <v>51</v>
      </c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52"/>
      <c r="BH1" s="142" t="s">
        <v>51</v>
      </c>
      <c r="BI1" s="142"/>
      <c r="BJ1" s="142"/>
      <c r="BK1" s="142"/>
      <c r="BL1" s="142"/>
      <c r="BM1" s="142"/>
      <c r="BN1" s="142"/>
      <c r="BO1" s="142"/>
      <c r="BP1" s="142"/>
    </row>
    <row r="2" spans="1:68" s="3" customFormat="1" x14ac:dyDescent="0.2">
      <c r="A2" s="142" t="s">
        <v>252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52"/>
      <c r="V2" s="150" t="s">
        <v>52</v>
      </c>
      <c r="W2" s="150"/>
      <c r="X2" s="150"/>
      <c r="Y2" s="150"/>
      <c r="Z2" s="150"/>
      <c r="AA2" s="150"/>
      <c r="AB2" s="150"/>
      <c r="AC2" s="150"/>
      <c r="AD2" s="150"/>
      <c r="AE2" s="150" t="s">
        <v>52</v>
      </c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58"/>
      <c r="BH2" s="150" t="s">
        <v>52</v>
      </c>
      <c r="BI2" s="150"/>
      <c r="BJ2" s="150"/>
      <c r="BK2" s="150"/>
      <c r="BL2" s="150"/>
      <c r="BM2" s="150"/>
      <c r="BN2" s="150"/>
      <c r="BO2" s="150"/>
      <c r="BP2" s="150"/>
    </row>
    <row r="3" spans="1:68" s="52" customFormat="1" x14ac:dyDescent="0.2">
      <c r="A3" s="151" t="s">
        <v>31</v>
      </c>
      <c r="B3" s="152" t="s">
        <v>33</v>
      </c>
      <c r="C3" s="151" t="s">
        <v>13</v>
      </c>
      <c r="D3" s="151"/>
      <c r="E3" s="151"/>
      <c r="F3" s="151"/>
      <c r="G3" s="151"/>
      <c r="H3" s="151"/>
      <c r="I3" s="151"/>
      <c r="J3" s="151"/>
      <c r="K3" s="153"/>
      <c r="L3" s="154" t="s">
        <v>14</v>
      </c>
      <c r="M3" s="151"/>
      <c r="N3" s="151"/>
      <c r="O3" s="151"/>
      <c r="P3" s="151"/>
      <c r="Q3" s="151"/>
      <c r="R3" s="151"/>
      <c r="S3" s="151"/>
      <c r="T3" s="151"/>
      <c r="U3" s="56"/>
      <c r="V3" s="151" t="s">
        <v>17</v>
      </c>
      <c r="W3" s="151"/>
      <c r="X3" s="151"/>
      <c r="Y3" s="151"/>
      <c r="Z3" s="151"/>
      <c r="AA3" s="151"/>
      <c r="AB3" s="151"/>
      <c r="AC3" s="151"/>
      <c r="AD3" s="153"/>
      <c r="AE3" s="151" t="s">
        <v>18</v>
      </c>
      <c r="AF3" s="151"/>
      <c r="AG3" s="151"/>
      <c r="AH3" s="151"/>
      <c r="AI3" s="151"/>
      <c r="AJ3" s="151"/>
      <c r="AK3" s="151"/>
      <c r="AL3" s="151"/>
      <c r="AM3" s="153"/>
      <c r="AN3" s="59"/>
      <c r="AO3" s="154" t="s">
        <v>19</v>
      </c>
      <c r="AP3" s="151"/>
      <c r="AQ3" s="151"/>
      <c r="AR3" s="151"/>
      <c r="AS3" s="151"/>
      <c r="AT3" s="151"/>
      <c r="AU3" s="151"/>
      <c r="AV3" s="151"/>
      <c r="AW3" s="151"/>
      <c r="AX3" s="154" t="s">
        <v>218</v>
      </c>
      <c r="AY3" s="151"/>
      <c r="AZ3" s="151"/>
      <c r="BA3" s="151"/>
      <c r="BB3" s="151"/>
      <c r="BC3" s="151"/>
      <c r="BD3" s="151"/>
      <c r="BE3" s="151"/>
      <c r="BF3" s="151"/>
      <c r="BG3" s="56"/>
      <c r="BH3" s="151" t="s">
        <v>234</v>
      </c>
      <c r="BI3" s="151"/>
      <c r="BJ3" s="151"/>
      <c r="BK3" s="151"/>
      <c r="BL3" s="151"/>
      <c r="BM3" s="151"/>
      <c r="BN3" s="151"/>
      <c r="BO3" s="151"/>
      <c r="BP3" s="153"/>
    </row>
    <row r="4" spans="1:68" s="2" customFormat="1" ht="63" x14ac:dyDescent="0.2">
      <c r="A4" s="151"/>
      <c r="B4" s="152"/>
      <c r="C4" s="55" t="s">
        <v>48</v>
      </c>
      <c r="D4" s="55" t="s">
        <v>47</v>
      </c>
      <c r="E4" s="55" t="s">
        <v>53</v>
      </c>
      <c r="F4" s="55" t="s">
        <v>49</v>
      </c>
      <c r="G4" s="55" t="s">
        <v>8</v>
      </c>
      <c r="H4" s="55" t="s">
        <v>9</v>
      </c>
      <c r="I4" s="55" t="s">
        <v>10</v>
      </c>
      <c r="J4" s="55" t="s">
        <v>11</v>
      </c>
      <c r="K4" s="19" t="s">
        <v>12</v>
      </c>
      <c r="L4" s="18" t="s">
        <v>48</v>
      </c>
      <c r="M4" s="55" t="s">
        <v>47</v>
      </c>
      <c r="N4" s="55" t="s">
        <v>53</v>
      </c>
      <c r="O4" s="55" t="s">
        <v>49</v>
      </c>
      <c r="P4" s="55" t="s">
        <v>8</v>
      </c>
      <c r="Q4" s="55" t="s">
        <v>9</v>
      </c>
      <c r="R4" s="55" t="s">
        <v>10</v>
      </c>
      <c r="S4" s="55" t="s">
        <v>11</v>
      </c>
      <c r="T4" s="55" t="s">
        <v>12</v>
      </c>
      <c r="U4" s="55"/>
      <c r="V4" s="55" t="s">
        <v>48</v>
      </c>
      <c r="W4" s="55" t="s">
        <v>47</v>
      </c>
      <c r="X4" s="55" t="s">
        <v>53</v>
      </c>
      <c r="Y4" s="55" t="s">
        <v>49</v>
      </c>
      <c r="Z4" s="55" t="s">
        <v>8</v>
      </c>
      <c r="AA4" s="55" t="s">
        <v>9</v>
      </c>
      <c r="AB4" s="55" t="s">
        <v>10</v>
      </c>
      <c r="AC4" s="55" t="s">
        <v>11</v>
      </c>
      <c r="AD4" s="19" t="s">
        <v>12</v>
      </c>
      <c r="AE4" s="55" t="s">
        <v>48</v>
      </c>
      <c r="AF4" s="55" t="s">
        <v>47</v>
      </c>
      <c r="AG4" s="55" t="s">
        <v>53</v>
      </c>
      <c r="AH4" s="55" t="s">
        <v>49</v>
      </c>
      <c r="AI4" s="55" t="s">
        <v>8</v>
      </c>
      <c r="AJ4" s="55" t="s">
        <v>9</v>
      </c>
      <c r="AK4" s="55" t="s">
        <v>10</v>
      </c>
      <c r="AL4" s="55" t="s">
        <v>11</v>
      </c>
      <c r="AM4" s="19" t="s">
        <v>12</v>
      </c>
      <c r="AN4" s="60"/>
      <c r="AO4" s="18" t="s">
        <v>48</v>
      </c>
      <c r="AP4" s="55" t="s">
        <v>47</v>
      </c>
      <c r="AQ4" s="55" t="s">
        <v>53</v>
      </c>
      <c r="AR4" s="55" t="s">
        <v>49</v>
      </c>
      <c r="AS4" s="55" t="s">
        <v>8</v>
      </c>
      <c r="AT4" s="55" t="s">
        <v>9</v>
      </c>
      <c r="AU4" s="55" t="s">
        <v>10</v>
      </c>
      <c r="AV4" s="55" t="s">
        <v>11</v>
      </c>
      <c r="AW4" s="55" t="s">
        <v>12</v>
      </c>
      <c r="AX4" s="18" t="s">
        <v>48</v>
      </c>
      <c r="AY4" s="55" t="s">
        <v>47</v>
      </c>
      <c r="AZ4" s="55" t="s">
        <v>53</v>
      </c>
      <c r="BA4" s="55" t="s">
        <v>49</v>
      </c>
      <c r="BB4" s="55" t="s">
        <v>8</v>
      </c>
      <c r="BC4" s="55" t="s">
        <v>9</v>
      </c>
      <c r="BD4" s="55" t="s">
        <v>10</v>
      </c>
      <c r="BE4" s="55" t="s">
        <v>11</v>
      </c>
      <c r="BF4" s="55" t="s">
        <v>12</v>
      </c>
      <c r="BG4" s="55"/>
      <c r="BH4" s="55" t="s">
        <v>48</v>
      </c>
      <c r="BI4" s="55" t="s">
        <v>47</v>
      </c>
      <c r="BJ4" s="55" t="s">
        <v>53</v>
      </c>
      <c r="BK4" s="55" t="s">
        <v>49</v>
      </c>
      <c r="BL4" s="55" t="s">
        <v>8</v>
      </c>
      <c r="BM4" s="55" t="s">
        <v>9</v>
      </c>
      <c r="BN4" s="55" t="s">
        <v>10</v>
      </c>
      <c r="BO4" s="55" t="s">
        <v>11</v>
      </c>
      <c r="BP4" s="19" t="s">
        <v>12</v>
      </c>
    </row>
    <row r="5" spans="1:68" s="106" customFormat="1" ht="15.75" x14ac:dyDescent="0.25">
      <c r="A5" s="88">
        <v>1</v>
      </c>
      <c r="B5" s="108">
        <v>744</v>
      </c>
      <c r="C5" s="108">
        <v>18</v>
      </c>
      <c r="D5" s="108">
        <v>288</v>
      </c>
      <c r="E5" s="108">
        <v>288</v>
      </c>
      <c r="F5" s="88">
        <v>0</v>
      </c>
      <c r="G5" s="88">
        <v>900</v>
      </c>
      <c r="H5" s="88">
        <v>700</v>
      </c>
      <c r="I5" s="88">
        <v>800</v>
      </c>
      <c r="J5" s="91">
        <v>6</v>
      </c>
      <c r="K5" s="90">
        <v>4200</v>
      </c>
      <c r="L5" s="108">
        <v>18</v>
      </c>
      <c r="M5" s="108">
        <v>288</v>
      </c>
      <c r="N5" s="108">
        <v>288</v>
      </c>
      <c r="O5" s="88">
        <v>0</v>
      </c>
      <c r="P5" s="88">
        <v>900</v>
      </c>
      <c r="Q5" s="88">
        <v>700</v>
      </c>
      <c r="R5" s="88">
        <v>800</v>
      </c>
      <c r="S5" s="91">
        <v>6</v>
      </c>
      <c r="T5" s="90">
        <v>4200</v>
      </c>
      <c r="U5" s="91"/>
      <c r="V5" s="108">
        <v>10</v>
      </c>
      <c r="W5" s="108">
        <v>4</v>
      </c>
      <c r="X5" s="108">
        <v>4</v>
      </c>
      <c r="Y5" s="88">
        <v>0</v>
      </c>
      <c r="Z5" s="88">
        <v>400</v>
      </c>
      <c r="AA5" s="88">
        <v>200</v>
      </c>
      <c r="AB5" s="88">
        <v>300</v>
      </c>
      <c r="AC5" s="88">
        <v>20</v>
      </c>
      <c r="AD5" s="90">
        <v>1400</v>
      </c>
      <c r="AE5" s="109">
        <v>8</v>
      </c>
      <c r="AF5" s="109">
        <v>15</v>
      </c>
      <c r="AG5" s="109">
        <v>15</v>
      </c>
      <c r="AH5" s="88">
        <v>0</v>
      </c>
      <c r="AI5" s="88">
        <v>500</v>
      </c>
      <c r="AJ5" s="88">
        <v>300</v>
      </c>
      <c r="AK5" s="88">
        <v>400</v>
      </c>
      <c r="AL5" s="88">
        <v>20</v>
      </c>
      <c r="AM5" s="90">
        <v>1200</v>
      </c>
      <c r="AN5" s="91"/>
      <c r="AO5" s="109">
        <v>20</v>
      </c>
      <c r="AP5" s="109">
        <v>10</v>
      </c>
      <c r="AQ5" s="109">
        <v>10</v>
      </c>
      <c r="AR5" s="88">
        <v>0</v>
      </c>
      <c r="AS5" s="88">
        <v>500</v>
      </c>
      <c r="AT5" s="88">
        <v>300</v>
      </c>
      <c r="AU5" s="88">
        <v>400</v>
      </c>
      <c r="AV5" s="88">
        <v>20</v>
      </c>
      <c r="AW5" s="90">
        <v>1200</v>
      </c>
      <c r="AX5" s="108">
        <v>6</v>
      </c>
      <c r="AY5" s="108">
        <v>5</v>
      </c>
      <c r="AZ5" s="108">
        <v>5</v>
      </c>
      <c r="BA5" s="88">
        <v>0</v>
      </c>
      <c r="BB5" s="88">
        <v>300</v>
      </c>
      <c r="BC5" s="88">
        <v>100</v>
      </c>
      <c r="BD5" s="88">
        <v>200</v>
      </c>
      <c r="BE5" s="88">
        <v>10</v>
      </c>
      <c r="BF5" s="88">
        <v>500</v>
      </c>
      <c r="BG5" s="88"/>
      <c r="BH5" s="108">
        <v>8</v>
      </c>
      <c r="BI5" s="108">
        <v>10</v>
      </c>
      <c r="BJ5" s="108">
        <v>10</v>
      </c>
      <c r="BK5" s="88">
        <v>0</v>
      </c>
      <c r="BL5" s="88">
        <v>300</v>
      </c>
      <c r="BM5" s="88">
        <v>100</v>
      </c>
      <c r="BN5" s="88">
        <v>200</v>
      </c>
      <c r="BO5" s="91">
        <v>10</v>
      </c>
      <c r="BP5" s="90">
        <v>500</v>
      </c>
    </row>
    <row r="6" spans="1:68" s="106" customFormat="1" ht="15.75" x14ac:dyDescent="0.25">
      <c r="A6" s="88">
        <v>2</v>
      </c>
      <c r="B6" s="108">
        <v>1312</v>
      </c>
      <c r="C6" s="108">
        <v>41</v>
      </c>
      <c r="D6" s="108">
        <v>722</v>
      </c>
      <c r="E6" s="108">
        <v>722</v>
      </c>
      <c r="F6" s="88">
        <v>0</v>
      </c>
      <c r="G6" s="88">
        <v>900</v>
      </c>
      <c r="H6" s="88">
        <v>700</v>
      </c>
      <c r="I6" s="88">
        <v>800</v>
      </c>
      <c r="J6" s="91">
        <v>6</v>
      </c>
      <c r="K6" s="90">
        <v>4200</v>
      </c>
      <c r="L6" s="108">
        <v>41</v>
      </c>
      <c r="M6" s="108">
        <v>722</v>
      </c>
      <c r="N6" s="108">
        <v>722</v>
      </c>
      <c r="O6" s="88">
        <v>0</v>
      </c>
      <c r="P6" s="88">
        <v>900</v>
      </c>
      <c r="Q6" s="88">
        <v>700</v>
      </c>
      <c r="R6" s="88">
        <v>800</v>
      </c>
      <c r="S6" s="91">
        <v>6</v>
      </c>
      <c r="T6" s="90">
        <v>4200</v>
      </c>
      <c r="U6" s="91"/>
      <c r="V6" s="108">
        <v>15</v>
      </c>
      <c r="W6" s="108">
        <v>8</v>
      </c>
      <c r="X6" s="108">
        <v>8</v>
      </c>
      <c r="Y6" s="88">
        <v>0</v>
      </c>
      <c r="Z6" s="88">
        <v>400</v>
      </c>
      <c r="AA6" s="88">
        <v>200</v>
      </c>
      <c r="AB6" s="88">
        <v>300</v>
      </c>
      <c r="AC6" s="88">
        <v>20</v>
      </c>
      <c r="AD6" s="90">
        <v>1400</v>
      </c>
      <c r="AE6" s="109">
        <v>10</v>
      </c>
      <c r="AF6" s="109">
        <v>12</v>
      </c>
      <c r="AG6" s="109">
        <v>12</v>
      </c>
      <c r="AH6" s="88">
        <v>0</v>
      </c>
      <c r="AI6" s="88">
        <v>500</v>
      </c>
      <c r="AJ6" s="88">
        <v>300</v>
      </c>
      <c r="AK6" s="88">
        <v>400</v>
      </c>
      <c r="AL6" s="88">
        <v>20</v>
      </c>
      <c r="AM6" s="90">
        <v>1200</v>
      </c>
      <c r="AN6" s="91"/>
      <c r="AO6" s="109">
        <v>18</v>
      </c>
      <c r="AP6" s="109">
        <v>15</v>
      </c>
      <c r="AQ6" s="109">
        <v>15</v>
      </c>
      <c r="AR6" s="88">
        <v>0</v>
      </c>
      <c r="AS6" s="88">
        <v>500</v>
      </c>
      <c r="AT6" s="88">
        <v>300</v>
      </c>
      <c r="AU6" s="88">
        <v>400</v>
      </c>
      <c r="AV6" s="88">
        <v>20</v>
      </c>
      <c r="AW6" s="90">
        <v>1200</v>
      </c>
      <c r="AX6" s="108">
        <v>6</v>
      </c>
      <c r="AY6" s="108">
        <v>4</v>
      </c>
      <c r="AZ6" s="108">
        <v>4</v>
      </c>
      <c r="BA6" s="88">
        <v>0</v>
      </c>
      <c r="BB6" s="88">
        <v>300</v>
      </c>
      <c r="BC6" s="88">
        <v>100</v>
      </c>
      <c r="BD6" s="88">
        <v>200</v>
      </c>
      <c r="BE6" s="88">
        <v>10</v>
      </c>
      <c r="BF6" s="88">
        <v>500</v>
      </c>
      <c r="BG6" s="88"/>
      <c r="BH6" s="108">
        <v>4</v>
      </c>
      <c r="BI6" s="108">
        <v>13</v>
      </c>
      <c r="BJ6" s="108">
        <v>13</v>
      </c>
      <c r="BK6" s="88">
        <v>0</v>
      </c>
      <c r="BL6" s="88">
        <v>300</v>
      </c>
      <c r="BM6" s="88">
        <v>100</v>
      </c>
      <c r="BN6" s="88">
        <v>200</v>
      </c>
      <c r="BO6" s="91">
        <v>10</v>
      </c>
      <c r="BP6" s="90">
        <v>500</v>
      </c>
    </row>
    <row r="7" spans="1:68" s="106" customFormat="1" ht="15.75" x14ac:dyDescent="0.25">
      <c r="A7" s="88">
        <v>3</v>
      </c>
      <c r="B7" s="108">
        <v>1169</v>
      </c>
      <c r="C7" s="108">
        <v>45</v>
      </c>
      <c r="D7" s="108">
        <v>699</v>
      </c>
      <c r="E7" s="108">
        <v>699</v>
      </c>
      <c r="F7" s="88">
        <v>0</v>
      </c>
      <c r="G7" s="88">
        <v>900</v>
      </c>
      <c r="H7" s="88">
        <v>700</v>
      </c>
      <c r="I7" s="88">
        <v>800</v>
      </c>
      <c r="J7" s="91">
        <v>6</v>
      </c>
      <c r="K7" s="90">
        <v>4200</v>
      </c>
      <c r="L7" s="108">
        <v>45</v>
      </c>
      <c r="M7" s="108">
        <v>699</v>
      </c>
      <c r="N7" s="108">
        <v>699</v>
      </c>
      <c r="O7" s="88">
        <v>0</v>
      </c>
      <c r="P7" s="88">
        <v>900</v>
      </c>
      <c r="Q7" s="88">
        <v>700</v>
      </c>
      <c r="R7" s="88">
        <v>800</v>
      </c>
      <c r="S7" s="91">
        <v>6</v>
      </c>
      <c r="T7" s="90">
        <v>4200</v>
      </c>
      <c r="U7" s="91"/>
      <c r="V7" s="108">
        <v>12</v>
      </c>
      <c r="W7" s="108">
        <v>10</v>
      </c>
      <c r="X7" s="108">
        <v>10</v>
      </c>
      <c r="Y7" s="88">
        <v>0</v>
      </c>
      <c r="Z7" s="88">
        <v>400</v>
      </c>
      <c r="AA7" s="88">
        <v>200</v>
      </c>
      <c r="AB7" s="88">
        <v>300</v>
      </c>
      <c r="AC7" s="88">
        <v>20</v>
      </c>
      <c r="AD7" s="90">
        <v>1400</v>
      </c>
      <c r="AE7" s="109">
        <v>11</v>
      </c>
      <c r="AF7" s="109">
        <v>20</v>
      </c>
      <c r="AG7" s="109">
        <v>20</v>
      </c>
      <c r="AH7" s="88">
        <v>0</v>
      </c>
      <c r="AI7" s="88">
        <v>500</v>
      </c>
      <c r="AJ7" s="88">
        <v>300</v>
      </c>
      <c r="AK7" s="88">
        <v>400</v>
      </c>
      <c r="AL7" s="88">
        <v>20</v>
      </c>
      <c r="AM7" s="90">
        <v>1200</v>
      </c>
      <c r="AN7" s="91"/>
      <c r="AO7" s="109">
        <v>25</v>
      </c>
      <c r="AP7" s="109">
        <v>10</v>
      </c>
      <c r="AQ7" s="109">
        <v>10</v>
      </c>
      <c r="AR7" s="88">
        <v>0</v>
      </c>
      <c r="AS7" s="88">
        <v>500</v>
      </c>
      <c r="AT7" s="88">
        <v>300</v>
      </c>
      <c r="AU7" s="88">
        <v>400</v>
      </c>
      <c r="AV7" s="88">
        <v>20</v>
      </c>
      <c r="AW7" s="90">
        <v>1200</v>
      </c>
      <c r="AX7" s="108">
        <v>7</v>
      </c>
      <c r="AY7" s="108">
        <v>6</v>
      </c>
      <c r="AZ7" s="108">
        <v>6</v>
      </c>
      <c r="BA7" s="88">
        <v>0</v>
      </c>
      <c r="BB7" s="88">
        <v>300</v>
      </c>
      <c r="BC7" s="88">
        <v>100</v>
      </c>
      <c r="BD7" s="88">
        <v>200</v>
      </c>
      <c r="BE7" s="88">
        <v>10</v>
      </c>
      <c r="BF7" s="88">
        <v>500</v>
      </c>
      <c r="BG7" s="88"/>
      <c r="BH7" s="108">
        <v>4</v>
      </c>
      <c r="BI7" s="108">
        <v>12</v>
      </c>
      <c r="BJ7" s="108">
        <v>12</v>
      </c>
      <c r="BK7" s="88">
        <v>0</v>
      </c>
      <c r="BL7" s="88">
        <v>300</v>
      </c>
      <c r="BM7" s="88">
        <v>100</v>
      </c>
      <c r="BN7" s="88">
        <v>200</v>
      </c>
      <c r="BO7" s="91">
        <v>10</v>
      </c>
      <c r="BP7" s="90">
        <v>500</v>
      </c>
    </row>
    <row r="8" spans="1:68" s="106" customFormat="1" ht="15.75" x14ac:dyDescent="0.25">
      <c r="A8" s="88">
        <v>4</v>
      </c>
      <c r="B8" s="108">
        <v>2553</v>
      </c>
      <c r="C8" s="108">
        <v>70</v>
      </c>
      <c r="D8" s="108">
        <v>1761</v>
      </c>
      <c r="E8" s="108">
        <v>1761</v>
      </c>
      <c r="F8" s="88">
        <v>0</v>
      </c>
      <c r="G8" s="88">
        <v>900</v>
      </c>
      <c r="H8" s="88">
        <v>700</v>
      </c>
      <c r="I8" s="88">
        <v>800</v>
      </c>
      <c r="J8" s="91">
        <v>6</v>
      </c>
      <c r="K8" s="90">
        <v>4200</v>
      </c>
      <c r="L8" s="108">
        <v>70</v>
      </c>
      <c r="M8" s="108">
        <v>1761</v>
      </c>
      <c r="N8" s="108">
        <v>1761</v>
      </c>
      <c r="O8" s="88">
        <v>0</v>
      </c>
      <c r="P8" s="88">
        <v>900</v>
      </c>
      <c r="Q8" s="88">
        <v>700</v>
      </c>
      <c r="R8" s="88">
        <v>800</v>
      </c>
      <c r="S8" s="91">
        <v>6</v>
      </c>
      <c r="T8" s="90">
        <v>4200</v>
      </c>
      <c r="U8" s="91"/>
      <c r="V8" s="108">
        <v>7</v>
      </c>
      <c r="W8" s="108">
        <v>5</v>
      </c>
      <c r="X8" s="108">
        <v>5</v>
      </c>
      <c r="Y8" s="88">
        <v>0</v>
      </c>
      <c r="Z8" s="88">
        <v>400</v>
      </c>
      <c r="AA8" s="88">
        <v>200</v>
      </c>
      <c r="AB8" s="88">
        <v>300</v>
      </c>
      <c r="AC8" s="88">
        <v>20</v>
      </c>
      <c r="AD8" s="90">
        <v>1400</v>
      </c>
      <c r="AE8" s="109">
        <v>6</v>
      </c>
      <c r="AF8" s="109">
        <v>10</v>
      </c>
      <c r="AG8" s="109">
        <v>10</v>
      </c>
      <c r="AH8" s="88">
        <v>0</v>
      </c>
      <c r="AI8" s="88">
        <v>500</v>
      </c>
      <c r="AJ8" s="88">
        <v>300</v>
      </c>
      <c r="AK8" s="88">
        <v>400</v>
      </c>
      <c r="AL8" s="88">
        <v>20</v>
      </c>
      <c r="AM8" s="90">
        <v>1200</v>
      </c>
      <c r="AN8" s="91"/>
      <c r="AO8" s="109">
        <v>18</v>
      </c>
      <c r="AP8" s="109">
        <v>15</v>
      </c>
      <c r="AQ8" s="109">
        <v>15</v>
      </c>
      <c r="AR8" s="88">
        <v>0</v>
      </c>
      <c r="AS8" s="88">
        <v>500</v>
      </c>
      <c r="AT8" s="88">
        <v>300</v>
      </c>
      <c r="AU8" s="88">
        <v>400</v>
      </c>
      <c r="AV8" s="88">
        <v>20</v>
      </c>
      <c r="AW8" s="90">
        <v>1200</v>
      </c>
      <c r="AX8" s="108">
        <v>9</v>
      </c>
      <c r="AY8" s="108">
        <v>8</v>
      </c>
      <c r="AZ8" s="108">
        <v>8</v>
      </c>
      <c r="BA8" s="88">
        <v>0</v>
      </c>
      <c r="BB8" s="88">
        <v>300</v>
      </c>
      <c r="BC8" s="88">
        <v>100</v>
      </c>
      <c r="BD8" s="88">
        <v>200</v>
      </c>
      <c r="BE8" s="88">
        <v>10</v>
      </c>
      <c r="BF8" s="88">
        <v>500</v>
      </c>
      <c r="BG8" s="88"/>
      <c r="BH8" s="108">
        <v>5</v>
      </c>
      <c r="BI8" s="108">
        <v>15</v>
      </c>
      <c r="BJ8" s="108">
        <v>15</v>
      </c>
      <c r="BK8" s="88">
        <v>0</v>
      </c>
      <c r="BL8" s="88">
        <v>300</v>
      </c>
      <c r="BM8" s="88">
        <v>100</v>
      </c>
      <c r="BN8" s="88">
        <v>200</v>
      </c>
      <c r="BO8" s="91">
        <v>10</v>
      </c>
      <c r="BP8" s="90">
        <v>500</v>
      </c>
    </row>
    <row r="9" spans="1:68" s="106" customFormat="1" ht="15.75" x14ac:dyDescent="0.25">
      <c r="A9" s="88">
        <v>5</v>
      </c>
      <c r="B9" s="108">
        <v>1927</v>
      </c>
      <c r="C9" s="108">
        <v>85</v>
      </c>
      <c r="D9" s="108">
        <v>1577</v>
      </c>
      <c r="E9" s="108">
        <v>1577</v>
      </c>
      <c r="F9" s="88">
        <v>0</v>
      </c>
      <c r="G9" s="88">
        <v>900</v>
      </c>
      <c r="H9" s="88">
        <v>700</v>
      </c>
      <c r="I9" s="88">
        <v>800</v>
      </c>
      <c r="J9" s="91">
        <v>6</v>
      </c>
      <c r="K9" s="90">
        <v>4200</v>
      </c>
      <c r="L9" s="108">
        <v>85</v>
      </c>
      <c r="M9" s="108">
        <v>1577</v>
      </c>
      <c r="N9" s="108">
        <v>1577</v>
      </c>
      <c r="O9" s="88">
        <v>0</v>
      </c>
      <c r="P9" s="88">
        <v>900</v>
      </c>
      <c r="Q9" s="88">
        <v>700</v>
      </c>
      <c r="R9" s="88">
        <v>800</v>
      </c>
      <c r="S9" s="91">
        <v>6</v>
      </c>
      <c r="T9" s="90">
        <v>4200</v>
      </c>
      <c r="U9" s="91"/>
      <c r="V9" s="108">
        <v>10</v>
      </c>
      <c r="W9" s="108">
        <v>15</v>
      </c>
      <c r="X9" s="108">
        <v>15</v>
      </c>
      <c r="Y9" s="88">
        <v>0</v>
      </c>
      <c r="Z9" s="88">
        <v>400</v>
      </c>
      <c r="AA9" s="88">
        <v>200</v>
      </c>
      <c r="AB9" s="88">
        <v>300</v>
      </c>
      <c r="AC9" s="88">
        <v>20</v>
      </c>
      <c r="AD9" s="90">
        <v>1400</v>
      </c>
      <c r="AE9" s="109">
        <v>10</v>
      </c>
      <c r="AF9" s="109">
        <v>30</v>
      </c>
      <c r="AG9" s="109">
        <v>30</v>
      </c>
      <c r="AH9" s="88">
        <v>0</v>
      </c>
      <c r="AI9" s="88">
        <v>500</v>
      </c>
      <c r="AJ9" s="88">
        <v>300</v>
      </c>
      <c r="AK9" s="88">
        <v>400</v>
      </c>
      <c r="AL9" s="88">
        <v>20</v>
      </c>
      <c r="AM9" s="90">
        <v>1200</v>
      </c>
      <c r="AN9" s="91"/>
      <c r="AO9" s="109">
        <v>15</v>
      </c>
      <c r="AP9" s="109">
        <v>12</v>
      </c>
      <c r="AQ9" s="109">
        <v>12</v>
      </c>
      <c r="AR9" s="88">
        <v>0</v>
      </c>
      <c r="AS9" s="88">
        <v>500</v>
      </c>
      <c r="AT9" s="88">
        <v>300</v>
      </c>
      <c r="AU9" s="88">
        <v>400</v>
      </c>
      <c r="AV9" s="88">
        <v>20</v>
      </c>
      <c r="AW9" s="90">
        <v>1200</v>
      </c>
      <c r="AX9" s="108">
        <v>10</v>
      </c>
      <c r="AY9" s="108">
        <v>8</v>
      </c>
      <c r="AZ9" s="108">
        <v>8</v>
      </c>
      <c r="BA9" s="88">
        <v>0</v>
      </c>
      <c r="BB9" s="88">
        <v>300</v>
      </c>
      <c r="BC9" s="88">
        <v>100</v>
      </c>
      <c r="BD9" s="88">
        <v>200</v>
      </c>
      <c r="BE9" s="88">
        <v>10</v>
      </c>
      <c r="BF9" s="88">
        <v>500</v>
      </c>
      <c r="BG9" s="88"/>
      <c r="BH9" s="108">
        <v>10</v>
      </c>
      <c r="BI9" s="108">
        <v>16</v>
      </c>
      <c r="BJ9" s="108">
        <v>16</v>
      </c>
      <c r="BK9" s="88">
        <v>0</v>
      </c>
      <c r="BL9" s="88">
        <v>300</v>
      </c>
      <c r="BM9" s="88">
        <v>100</v>
      </c>
      <c r="BN9" s="88">
        <v>200</v>
      </c>
      <c r="BO9" s="91">
        <v>10</v>
      </c>
      <c r="BP9" s="90">
        <v>500</v>
      </c>
    </row>
    <row r="10" spans="1:68" s="106" customFormat="1" ht="15.75" x14ac:dyDescent="0.25">
      <c r="A10" s="88">
        <v>6</v>
      </c>
      <c r="B10" s="108">
        <v>2086</v>
      </c>
      <c r="C10" s="108">
        <v>86</v>
      </c>
      <c r="D10" s="108">
        <v>1269</v>
      </c>
      <c r="E10" s="108">
        <v>1269</v>
      </c>
      <c r="F10" s="88">
        <v>0</v>
      </c>
      <c r="G10" s="88">
        <v>900</v>
      </c>
      <c r="H10" s="88">
        <v>700</v>
      </c>
      <c r="I10" s="88">
        <v>800</v>
      </c>
      <c r="J10" s="91">
        <v>6</v>
      </c>
      <c r="K10" s="90">
        <v>4200</v>
      </c>
      <c r="L10" s="108">
        <v>86</v>
      </c>
      <c r="M10" s="108">
        <v>1269</v>
      </c>
      <c r="N10" s="108">
        <v>1269</v>
      </c>
      <c r="O10" s="88">
        <v>0</v>
      </c>
      <c r="P10" s="88">
        <v>900</v>
      </c>
      <c r="Q10" s="88">
        <v>700</v>
      </c>
      <c r="R10" s="88">
        <v>800</v>
      </c>
      <c r="S10" s="91">
        <v>6</v>
      </c>
      <c r="T10" s="90">
        <v>4200</v>
      </c>
      <c r="U10" s="91"/>
      <c r="V10" s="108">
        <v>12</v>
      </c>
      <c r="W10" s="108">
        <v>11</v>
      </c>
      <c r="X10" s="108">
        <v>11</v>
      </c>
      <c r="Y10" s="88">
        <v>0</v>
      </c>
      <c r="Z10" s="88">
        <v>400</v>
      </c>
      <c r="AA10" s="88">
        <v>200</v>
      </c>
      <c r="AB10" s="88">
        <v>300</v>
      </c>
      <c r="AC10" s="88">
        <v>20</v>
      </c>
      <c r="AD10" s="90">
        <v>1400</v>
      </c>
      <c r="AE10" s="109">
        <v>12</v>
      </c>
      <c r="AF10" s="109">
        <v>50</v>
      </c>
      <c r="AG10" s="109">
        <v>50</v>
      </c>
      <c r="AH10" s="88">
        <v>0</v>
      </c>
      <c r="AI10" s="88">
        <v>500</v>
      </c>
      <c r="AJ10" s="88">
        <v>300</v>
      </c>
      <c r="AK10" s="88">
        <v>400</v>
      </c>
      <c r="AL10" s="88">
        <v>20</v>
      </c>
      <c r="AM10" s="90">
        <v>1200</v>
      </c>
      <c r="AN10" s="91"/>
      <c r="AO10" s="109">
        <v>20</v>
      </c>
      <c r="AP10" s="109">
        <v>30</v>
      </c>
      <c r="AQ10" s="109">
        <v>30</v>
      </c>
      <c r="AR10" s="88">
        <v>0</v>
      </c>
      <c r="AS10" s="88">
        <v>500</v>
      </c>
      <c r="AT10" s="88">
        <v>300</v>
      </c>
      <c r="AU10" s="88">
        <v>400</v>
      </c>
      <c r="AV10" s="88">
        <v>20</v>
      </c>
      <c r="AW10" s="90">
        <v>1200</v>
      </c>
      <c r="AX10" s="108">
        <v>15</v>
      </c>
      <c r="AY10" s="108">
        <v>10</v>
      </c>
      <c r="AZ10" s="108">
        <v>10</v>
      </c>
      <c r="BA10" s="88">
        <v>0</v>
      </c>
      <c r="BB10" s="88">
        <v>300</v>
      </c>
      <c r="BC10" s="88">
        <v>100</v>
      </c>
      <c r="BD10" s="88">
        <v>200</v>
      </c>
      <c r="BE10" s="88">
        <v>10</v>
      </c>
      <c r="BF10" s="88">
        <v>500</v>
      </c>
      <c r="BG10" s="88"/>
      <c r="BH10" s="108">
        <v>15</v>
      </c>
      <c r="BI10" s="108">
        <v>30</v>
      </c>
      <c r="BJ10" s="108">
        <v>30</v>
      </c>
      <c r="BK10" s="88">
        <v>0</v>
      </c>
      <c r="BL10" s="88">
        <v>300</v>
      </c>
      <c r="BM10" s="88">
        <v>100</v>
      </c>
      <c r="BN10" s="88">
        <v>200</v>
      </c>
      <c r="BO10" s="91">
        <v>10</v>
      </c>
      <c r="BP10" s="90">
        <v>500</v>
      </c>
    </row>
    <row r="11" spans="1:68" s="106" customFormat="1" ht="15.75" x14ac:dyDescent="0.25">
      <c r="A11" s="88">
        <v>7</v>
      </c>
      <c r="B11" s="108">
        <v>2391</v>
      </c>
      <c r="C11" s="108">
        <v>92</v>
      </c>
      <c r="D11" s="108">
        <v>1891</v>
      </c>
      <c r="E11" s="108">
        <v>1891</v>
      </c>
      <c r="F11" s="88">
        <v>0</v>
      </c>
      <c r="G11" s="88">
        <v>900</v>
      </c>
      <c r="H11" s="88">
        <v>700</v>
      </c>
      <c r="I11" s="88">
        <v>800</v>
      </c>
      <c r="J11" s="91">
        <v>6</v>
      </c>
      <c r="K11" s="90">
        <v>4200</v>
      </c>
      <c r="L11" s="108">
        <v>92</v>
      </c>
      <c r="M11" s="108">
        <v>1891</v>
      </c>
      <c r="N11" s="108">
        <v>1891</v>
      </c>
      <c r="O11" s="88">
        <v>0</v>
      </c>
      <c r="P11" s="88">
        <v>900</v>
      </c>
      <c r="Q11" s="88">
        <v>700</v>
      </c>
      <c r="R11" s="88">
        <v>800</v>
      </c>
      <c r="S11" s="91">
        <v>6</v>
      </c>
      <c r="T11" s="90">
        <v>4200</v>
      </c>
      <c r="U11" s="91"/>
      <c r="V11" s="108">
        <v>18</v>
      </c>
      <c r="W11" s="108">
        <v>11</v>
      </c>
      <c r="X11" s="108">
        <v>11</v>
      </c>
      <c r="Y11" s="88">
        <v>0</v>
      </c>
      <c r="Z11" s="88">
        <v>400</v>
      </c>
      <c r="AA11" s="88">
        <v>200</v>
      </c>
      <c r="AB11" s="88">
        <v>300</v>
      </c>
      <c r="AC11" s="88">
        <v>20</v>
      </c>
      <c r="AD11" s="90">
        <v>1400</v>
      </c>
      <c r="AE11" s="109">
        <v>20</v>
      </c>
      <c r="AF11" s="109">
        <v>40</v>
      </c>
      <c r="AG11" s="109">
        <v>40</v>
      </c>
      <c r="AH11" s="88">
        <v>0</v>
      </c>
      <c r="AI11" s="88">
        <v>500</v>
      </c>
      <c r="AJ11" s="88">
        <v>300</v>
      </c>
      <c r="AK11" s="88">
        <v>400</v>
      </c>
      <c r="AL11" s="88">
        <v>20</v>
      </c>
      <c r="AM11" s="90">
        <v>1200</v>
      </c>
      <c r="AN11" s="91"/>
      <c r="AO11" s="109">
        <v>5</v>
      </c>
      <c r="AP11" s="109">
        <v>10</v>
      </c>
      <c r="AQ11" s="109">
        <v>10</v>
      </c>
      <c r="AR11" s="88">
        <v>0</v>
      </c>
      <c r="AS11" s="88">
        <v>500</v>
      </c>
      <c r="AT11" s="88">
        <v>300</v>
      </c>
      <c r="AU11" s="88">
        <v>400</v>
      </c>
      <c r="AV11" s="88">
        <v>20</v>
      </c>
      <c r="AW11" s="90">
        <v>1200</v>
      </c>
      <c r="AX11" s="108">
        <v>8</v>
      </c>
      <c r="AY11" s="108">
        <v>5</v>
      </c>
      <c r="AZ11" s="108">
        <v>5</v>
      </c>
      <c r="BA11" s="88">
        <v>0</v>
      </c>
      <c r="BB11" s="88">
        <v>300</v>
      </c>
      <c r="BC11" s="88">
        <v>100</v>
      </c>
      <c r="BD11" s="88">
        <v>200</v>
      </c>
      <c r="BE11" s="88">
        <v>10</v>
      </c>
      <c r="BF11" s="88">
        <v>500</v>
      </c>
      <c r="BG11" s="88"/>
      <c r="BH11" s="108">
        <v>9</v>
      </c>
      <c r="BI11" s="108">
        <v>25</v>
      </c>
      <c r="BJ11" s="108">
        <v>25</v>
      </c>
      <c r="BK11" s="88">
        <v>0</v>
      </c>
      <c r="BL11" s="88">
        <v>300</v>
      </c>
      <c r="BM11" s="88">
        <v>100</v>
      </c>
      <c r="BN11" s="88">
        <v>200</v>
      </c>
      <c r="BO11" s="91">
        <v>10</v>
      </c>
      <c r="BP11" s="90">
        <v>500</v>
      </c>
    </row>
    <row r="12" spans="1:68" s="106" customFormat="1" ht="15.75" x14ac:dyDescent="0.25">
      <c r="A12" s="88">
        <v>8</v>
      </c>
      <c r="B12" s="108">
        <v>1532</v>
      </c>
      <c r="C12" s="108">
        <v>55</v>
      </c>
      <c r="D12" s="108">
        <v>1041</v>
      </c>
      <c r="E12" s="108">
        <v>1041</v>
      </c>
      <c r="F12" s="88">
        <v>0</v>
      </c>
      <c r="G12" s="88">
        <v>900</v>
      </c>
      <c r="H12" s="88">
        <v>700</v>
      </c>
      <c r="I12" s="88">
        <v>800</v>
      </c>
      <c r="J12" s="91">
        <v>6</v>
      </c>
      <c r="K12" s="90">
        <v>4200</v>
      </c>
      <c r="L12" s="108">
        <v>55</v>
      </c>
      <c r="M12" s="108">
        <v>1041</v>
      </c>
      <c r="N12" s="108">
        <v>1041</v>
      </c>
      <c r="O12" s="88">
        <v>0</v>
      </c>
      <c r="P12" s="88">
        <v>900</v>
      </c>
      <c r="Q12" s="88">
        <v>700</v>
      </c>
      <c r="R12" s="88">
        <v>800</v>
      </c>
      <c r="S12" s="91">
        <v>6</v>
      </c>
      <c r="T12" s="90">
        <v>4200</v>
      </c>
      <c r="U12" s="91"/>
      <c r="V12" s="108">
        <v>19</v>
      </c>
      <c r="W12" s="108">
        <v>10</v>
      </c>
      <c r="X12" s="108">
        <v>10</v>
      </c>
      <c r="Y12" s="88">
        <v>0</v>
      </c>
      <c r="Z12" s="88">
        <v>400</v>
      </c>
      <c r="AA12" s="88">
        <v>200</v>
      </c>
      <c r="AB12" s="88">
        <v>300</v>
      </c>
      <c r="AC12" s="88">
        <v>20</v>
      </c>
      <c r="AD12" s="90">
        <v>1400</v>
      </c>
      <c r="AE12" s="109">
        <v>10</v>
      </c>
      <c r="AF12" s="109">
        <v>15</v>
      </c>
      <c r="AG12" s="109">
        <v>15</v>
      </c>
      <c r="AH12" s="88">
        <v>0</v>
      </c>
      <c r="AI12" s="88">
        <v>500</v>
      </c>
      <c r="AJ12" s="88">
        <v>300</v>
      </c>
      <c r="AK12" s="88">
        <v>400</v>
      </c>
      <c r="AL12" s="88">
        <v>20</v>
      </c>
      <c r="AM12" s="90">
        <v>1200</v>
      </c>
      <c r="AN12" s="91"/>
      <c r="AO12" s="109">
        <v>12</v>
      </c>
      <c r="AP12" s="109">
        <v>15</v>
      </c>
      <c r="AQ12" s="109">
        <v>15</v>
      </c>
      <c r="AR12" s="88">
        <v>0</v>
      </c>
      <c r="AS12" s="88">
        <v>500</v>
      </c>
      <c r="AT12" s="88">
        <v>300</v>
      </c>
      <c r="AU12" s="88">
        <v>400</v>
      </c>
      <c r="AV12" s="88">
        <v>20</v>
      </c>
      <c r="AW12" s="90">
        <v>1200</v>
      </c>
      <c r="AX12" s="108">
        <v>7</v>
      </c>
      <c r="AY12" s="108">
        <v>4</v>
      </c>
      <c r="AZ12" s="108">
        <v>4</v>
      </c>
      <c r="BA12" s="88">
        <v>0</v>
      </c>
      <c r="BB12" s="88">
        <v>300</v>
      </c>
      <c r="BC12" s="88">
        <v>100</v>
      </c>
      <c r="BD12" s="88">
        <v>200</v>
      </c>
      <c r="BE12" s="88">
        <v>10</v>
      </c>
      <c r="BF12" s="88">
        <v>500</v>
      </c>
      <c r="BG12" s="88"/>
      <c r="BH12" s="108">
        <v>4</v>
      </c>
      <c r="BI12" s="108">
        <v>9</v>
      </c>
      <c r="BJ12" s="108">
        <v>9</v>
      </c>
      <c r="BK12" s="88">
        <v>0</v>
      </c>
      <c r="BL12" s="88">
        <v>300</v>
      </c>
      <c r="BM12" s="88">
        <v>100</v>
      </c>
      <c r="BN12" s="88">
        <v>200</v>
      </c>
      <c r="BO12" s="91">
        <v>10</v>
      </c>
      <c r="BP12" s="90">
        <v>500</v>
      </c>
    </row>
    <row r="13" spans="1:68" s="106" customFormat="1" ht="15.75" x14ac:dyDescent="0.25">
      <c r="A13" s="88">
        <v>9</v>
      </c>
      <c r="B13" s="108">
        <v>2466</v>
      </c>
      <c r="C13" s="108">
        <v>75</v>
      </c>
      <c r="D13" s="108">
        <v>1472</v>
      </c>
      <c r="E13" s="108">
        <v>1472</v>
      </c>
      <c r="F13" s="88">
        <v>0</v>
      </c>
      <c r="G13" s="88">
        <v>900</v>
      </c>
      <c r="H13" s="88">
        <v>700</v>
      </c>
      <c r="I13" s="88">
        <v>800</v>
      </c>
      <c r="J13" s="91">
        <v>6</v>
      </c>
      <c r="K13" s="90">
        <v>4200</v>
      </c>
      <c r="L13" s="108">
        <v>75</v>
      </c>
      <c r="M13" s="108">
        <v>1472</v>
      </c>
      <c r="N13" s="108">
        <v>1472</v>
      </c>
      <c r="O13" s="88">
        <v>0</v>
      </c>
      <c r="P13" s="88">
        <v>900</v>
      </c>
      <c r="Q13" s="88">
        <v>700</v>
      </c>
      <c r="R13" s="88">
        <v>800</v>
      </c>
      <c r="S13" s="91">
        <v>6</v>
      </c>
      <c r="T13" s="90">
        <v>4200</v>
      </c>
      <c r="U13" s="91"/>
      <c r="V13" s="108">
        <v>5</v>
      </c>
      <c r="W13" s="108">
        <v>11</v>
      </c>
      <c r="X13" s="108">
        <v>11</v>
      </c>
      <c r="Y13" s="88">
        <v>0</v>
      </c>
      <c r="Z13" s="88">
        <v>400</v>
      </c>
      <c r="AA13" s="88">
        <v>200</v>
      </c>
      <c r="AB13" s="88">
        <v>300</v>
      </c>
      <c r="AC13" s="88">
        <v>20</v>
      </c>
      <c r="AD13" s="90">
        <v>1400</v>
      </c>
      <c r="AE13" s="109">
        <v>8</v>
      </c>
      <c r="AF13" s="109">
        <v>20</v>
      </c>
      <c r="AG13" s="109">
        <v>20</v>
      </c>
      <c r="AH13" s="88">
        <v>0</v>
      </c>
      <c r="AI13" s="88">
        <v>500</v>
      </c>
      <c r="AJ13" s="88">
        <v>300</v>
      </c>
      <c r="AK13" s="88">
        <v>400</v>
      </c>
      <c r="AL13" s="88">
        <v>20</v>
      </c>
      <c r="AM13" s="90">
        <v>1200</v>
      </c>
      <c r="AN13" s="91"/>
      <c r="AO13" s="109">
        <v>25</v>
      </c>
      <c r="AP13" s="109">
        <v>20</v>
      </c>
      <c r="AQ13" s="109">
        <v>20</v>
      </c>
      <c r="AR13" s="88">
        <v>0</v>
      </c>
      <c r="AS13" s="88">
        <v>500</v>
      </c>
      <c r="AT13" s="88">
        <v>300</v>
      </c>
      <c r="AU13" s="88">
        <v>400</v>
      </c>
      <c r="AV13" s="88">
        <v>20</v>
      </c>
      <c r="AW13" s="90">
        <v>1200</v>
      </c>
      <c r="AX13" s="108">
        <v>5</v>
      </c>
      <c r="AY13" s="108">
        <v>5</v>
      </c>
      <c r="AZ13" s="108">
        <v>5</v>
      </c>
      <c r="BA13" s="88">
        <v>0</v>
      </c>
      <c r="BB13" s="88">
        <v>300</v>
      </c>
      <c r="BC13" s="88">
        <v>100</v>
      </c>
      <c r="BD13" s="88">
        <v>200</v>
      </c>
      <c r="BE13" s="88">
        <v>10</v>
      </c>
      <c r="BF13" s="88">
        <v>500</v>
      </c>
      <c r="BG13" s="88"/>
      <c r="BH13" s="108">
        <v>7</v>
      </c>
      <c r="BI13" s="108">
        <v>10</v>
      </c>
      <c r="BJ13" s="108">
        <v>10</v>
      </c>
      <c r="BK13" s="88">
        <v>0</v>
      </c>
      <c r="BL13" s="88">
        <v>300</v>
      </c>
      <c r="BM13" s="88">
        <v>100</v>
      </c>
      <c r="BN13" s="88">
        <v>200</v>
      </c>
      <c r="BO13" s="91">
        <v>10</v>
      </c>
      <c r="BP13" s="90">
        <v>500</v>
      </c>
    </row>
    <row r="14" spans="1:68" s="106" customFormat="1" ht="15.75" x14ac:dyDescent="0.25">
      <c r="A14" s="88">
        <v>10</v>
      </c>
      <c r="B14" s="108">
        <v>1416</v>
      </c>
      <c r="C14" s="108">
        <v>41</v>
      </c>
      <c r="D14" s="108">
        <v>839</v>
      </c>
      <c r="E14" s="108">
        <v>839</v>
      </c>
      <c r="F14" s="88">
        <v>0</v>
      </c>
      <c r="G14" s="88">
        <v>900</v>
      </c>
      <c r="H14" s="88">
        <v>700</v>
      </c>
      <c r="I14" s="88">
        <v>800</v>
      </c>
      <c r="J14" s="91">
        <v>6</v>
      </c>
      <c r="K14" s="90">
        <v>4200</v>
      </c>
      <c r="L14" s="108">
        <v>41</v>
      </c>
      <c r="M14" s="108">
        <v>839</v>
      </c>
      <c r="N14" s="108">
        <v>839</v>
      </c>
      <c r="O14" s="88">
        <v>0</v>
      </c>
      <c r="P14" s="88">
        <v>900</v>
      </c>
      <c r="Q14" s="88">
        <v>700</v>
      </c>
      <c r="R14" s="88">
        <v>800</v>
      </c>
      <c r="S14" s="91">
        <v>6</v>
      </c>
      <c r="T14" s="90">
        <v>4200</v>
      </c>
      <c r="U14" s="91"/>
      <c r="V14" s="108">
        <v>18</v>
      </c>
      <c r="W14" s="108">
        <v>10</v>
      </c>
      <c r="X14" s="108">
        <v>10</v>
      </c>
      <c r="Y14" s="88">
        <v>0</v>
      </c>
      <c r="Z14" s="88">
        <v>400</v>
      </c>
      <c r="AA14" s="88">
        <v>200</v>
      </c>
      <c r="AB14" s="88">
        <v>300</v>
      </c>
      <c r="AC14" s="88">
        <v>20</v>
      </c>
      <c r="AD14" s="90">
        <v>1400</v>
      </c>
      <c r="AE14" s="109">
        <v>8</v>
      </c>
      <c r="AF14" s="109">
        <v>10</v>
      </c>
      <c r="AG14" s="109">
        <v>10</v>
      </c>
      <c r="AH14" s="88">
        <v>0</v>
      </c>
      <c r="AI14" s="88">
        <v>500</v>
      </c>
      <c r="AJ14" s="88">
        <v>300</v>
      </c>
      <c r="AK14" s="88">
        <v>400</v>
      </c>
      <c r="AL14" s="88">
        <v>20</v>
      </c>
      <c r="AM14" s="90">
        <v>1200</v>
      </c>
      <c r="AN14" s="91"/>
      <c r="AO14" s="109">
        <v>18</v>
      </c>
      <c r="AP14" s="109">
        <v>18</v>
      </c>
      <c r="AQ14" s="109">
        <v>18</v>
      </c>
      <c r="AR14" s="88">
        <v>0</v>
      </c>
      <c r="AS14" s="88">
        <v>500</v>
      </c>
      <c r="AT14" s="88">
        <v>300</v>
      </c>
      <c r="AU14" s="88">
        <v>400</v>
      </c>
      <c r="AV14" s="88">
        <v>20</v>
      </c>
      <c r="AW14" s="90">
        <v>1200</v>
      </c>
      <c r="AX14" s="108">
        <v>4</v>
      </c>
      <c r="AY14" s="108">
        <v>3</v>
      </c>
      <c r="AZ14" s="108">
        <v>3</v>
      </c>
      <c r="BA14" s="88">
        <v>0</v>
      </c>
      <c r="BB14" s="88">
        <v>300</v>
      </c>
      <c r="BC14" s="88">
        <v>100</v>
      </c>
      <c r="BD14" s="88">
        <v>200</v>
      </c>
      <c r="BE14" s="88">
        <v>10</v>
      </c>
      <c r="BF14" s="88">
        <v>500</v>
      </c>
      <c r="BG14" s="88"/>
      <c r="BH14" s="108">
        <v>6</v>
      </c>
      <c r="BI14" s="108">
        <v>10</v>
      </c>
      <c r="BJ14" s="108">
        <v>10</v>
      </c>
      <c r="BK14" s="88">
        <v>0</v>
      </c>
      <c r="BL14" s="88">
        <v>300</v>
      </c>
      <c r="BM14" s="88">
        <v>100</v>
      </c>
      <c r="BN14" s="88">
        <v>200</v>
      </c>
      <c r="BO14" s="91">
        <v>10</v>
      </c>
      <c r="BP14" s="90">
        <v>500</v>
      </c>
    </row>
    <row r="15" spans="1:68" s="106" customFormat="1" ht="15.75" x14ac:dyDescent="0.25">
      <c r="A15" s="88">
        <v>11</v>
      </c>
      <c r="B15" s="108">
        <v>746</v>
      </c>
      <c r="C15" s="108">
        <v>21</v>
      </c>
      <c r="D15" s="108">
        <v>441</v>
      </c>
      <c r="E15" s="108">
        <v>441</v>
      </c>
      <c r="F15" s="88">
        <v>0</v>
      </c>
      <c r="G15" s="88">
        <v>900</v>
      </c>
      <c r="H15" s="88">
        <v>700</v>
      </c>
      <c r="I15" s="88">
        <v>800</v>
      </c>
      <c r="J15" s="91">
        <v>6</v>
      </c>
      <c r="K15" s="90">
        <v>4200</v>
      </c>
      <c r="L15" s="108">
        <v>21</v>
      </c>
      <c r="M15" s="108">
        <v>441</v>
      </c>
      <c r="N15" s="108">
        <v>441</v>
      </c>
      <c r="O15" s="88">
        <v>0</v>
      </c>
      <c r="P15" s="88">
        <v>900</v>
      </c>
      <c r="Q15" s="88">
        <v>700</v>
      </c>
      <c r="R15" s="88">
        <v>800</v>
      </c>
      <c r="S15" s="91">
        <v>6</v>
      </c>
      <c r="T15" s="90">
        <v>4200</v>
      </c>
      <c r="U15" s="91"/>
      <c r="V15" s="108">
        <v>22</v>
      </c>
      <c r="W15" s="108">
        <v>15</v>
      </c>
      <c r="X15" s="108">
        <v>15</v>
      </c>
      <c r="Y15" s="88">
        <v>0</v>
      </c>
      <c r="Z15" s="88">
        <v>400</v>
      </c>
      <c r="AA15" s="88">
        <v>200</v>
      </c>
      <c r="AB15" s="88">
        <v>300</v>
      </c>
      <c r="AC15" s="88">
        <v>20</v>
      </c>
      <c r="AD15" s="90">
        <v>1400</v>
      </c>
      <c r="AE15" s="109">
        <v>11</v>
      </c>
      <c r="AF15" s="109">
        <v>25</v>
      </c>
      <c r="AG15" s="109">
        <v>25</v>
      </c>
      <c r="AH15" s="88">
        <v>0</v>
      </c>
      <c r="AI15" s="88">
        <v>500</v>
      </c>
      <c r="AJ15" s="88">
        <v>300</v>
      </c>
      <c r="AK15" s="88">
        <v>400</v>
      </c>
      <c r="AL15" s="88">
        <v>20</v>
      </c>
      <c r="AM15" s="90">
        <v>1200</v>
      </c>
      <c r="AN15" s="91"/>
      <c r="AO15" s="109">
        <v>9</v>
      </c>
      <c r="AP15" s="109">
        <v>20</v>
      </c>
      <c r="AQ15" s="109">
        <v>20</v>
      </c>
      <c r="AR15" s="88">
        <v>0</v>
      </c>
      <c r="AS15" s="88">
        <v>500</v>
      </c>
      <c r="AT15" s="88">
        <v>300</v>
      </c>
      <c r="AU15" s="88">
        <v>400</v>
      </c>
      <c r="AV15" s="88">
        <v>20</v>
      </c>
      <c r="AW15" s="90">
        <v>1200</v>
      </c>
      <c r="AX15" s="108">
        <v>7</v>
      </c>
      <c r="AY15" s="108">
        <v>16</v>
      </c>
      <c r="AZ15" s="108">
        <v>16</v>
      </c>
      <c r="BA15" s="88">
        <v>0</v>
      </c>
      <c r="BB15" s="88">
        <v>300</v>
      </c>
      <c r="BC15" s="88">
        <v>100</v>
      </c>
      <c r="BD15" s="88">
        <v>200</v>
      </c>
      <c r="BE15" s="88">
        <v>10</v>
      </c>
      <c r="BF15" s="88">
        <v>500</v>
      </c>
      <c r="BG15" s="88"/>
      <c r="BH15" s="108">
        <v>6</v>
      </c>
      <c r="BI15" s="108">
        <v>10</v>
      </c>
      <c r="BJ15" s="108">
        <v>10</v>
      </c>
      <c r="BK15" s="88">
        <v>0</v>
      </c>
      <c r="BL15" s="88">
        <v>300</v>
      </c>
      <c r="BM15" s="88">
        <v>100</v>
      </c>
      <c r="BN15" s="88">
        <v>200</v>
      </c>
      <c r="BO15" s="91">
        <v>10</v>
      </c>
      <c r="BP15" s="90">
        <v>500</v>
      </c>
    </row>
    <row r="16" spans="1:68" s="106" customFormat="1" ht="15.75" x14ac:dyDescent="0.25">
      <c r="A16" s="88">
        <v>12</v>
      </c>
      <c r="B16" s="108">
        <v>942</v>
      </c>
      <c r="C16" s="108">
        <v>0</v>
      </c>
      <c r="D16" s="108">
        <v>0</v>
      </c>
      <c r="E16" s="108">
        <v>0</v>
      </c>
      <c r="F16" s="88">
        <v>0</v>
      </c>
      <c r="G16" s="88">
        <v>900</v>
      </c>
      <c r="H16" s="88">
        <v>700</v>
      </c>
      <c r="I16" s="88">
        <v>800</v>
      </c>
      <c r="J16" s="91">
        <v>6</v>
      </c>
      <c r="K16" s="90">
        <v>4200</v>
      </c>
      <c r="L16" s="108">
        <v>0</v>
      </c>
      <c r="M16" s="108">
        <v>0</v>
      </c>
      <c r="N16" s="108">
        <v>0</v>
      </c>
      <c r="O16" s="88">
        <v>0</v>
      </c>
      <c r="P16" s="88">
        <v>900</v>
      </c>
      <c r="Q16" s="88">
        <v>700</v>
      </c>
      <c r="R16" s="88">
        <v>800</v>
      </c>
      <c r="S16" s="91">
        <v>6</v>
      </c>
      <c r="T16" s="90">
        <v>4200</v>
      </c>
      <c r="U16" s="91"/>
      <c r="V16" s="108">
        <v>5</v>
      </c>
      <c r="W16" s="108">
        <v>2</v>
      </c>
      <c r="X16" s="108">
        <v>2</v>
      </c>
      <c r="Y16" s="88">
        <v>0</v>
      </c>
      <c r="Z16" s="88">
        <v>400</v>
      </c>
      <c r="AA16" s="88">
        <v>200</v>
      </c>
      <c r="AB16" s="88">
        <v>300</v>
      </c>
      <c r="AC16" s="88">
        <v>20</v>
      </c>
      <c r="AD16" s="90">
        <v>1400</v>
      </c>
      <c r="AE16" s="109">
        <v>5</v>
      </c>
      <c r="AF16" s="109">
        <v>10</v>
      </c>
      <c r="AG16" s="109">
        <v>10</v>
      </c>
      <c r="AH16" s="88">
        <v>0</v>
      </c>
      <c r="AI16" s="88">
        <v>500</v>
      </c>
      <c r="AJ16" s="88">
        <v>300</v>
      </c>
      <c r="AK16" s="88">
        <v>400</v>
      </c>
      <c r="AL16" s="88">
        <v>20</v>
      </c>
      <c r="AM16" s="90">
        <v>1200</v>
      </c>
      <c r="AN16" s="91"/>
      <c r="AO16" s="109">
        <v>7</v>
      </c>
      <c r="AP16" s="109">
        <v>10</v>
      </c>
      <c r="AQ16" s="109">
        <v>10</v>
      </c>
      <c r="AR16" s="88">
        <v>0</v>
      </c>
      <c r="AS16" s="88">
        <v>500</v>
      </c>
      <c r="AT16" s="88">
        <v>300</v>
      </c>
      <c r="AU16" s="88">
        <v>400</v>
      </c>
      <c r="AV16" s="88">
        <v>20</v>
      </c>
      <c r="AW16" s="90">
        <v>1200</v>
      </c>
      <c r="AX16" s="108">
        <v>3</v>
      </c>
      <c r="AY16" s="108">
        <v>5</v>
      </c>
      <c r="AZ16" s="108">
        <v>5</v>
      </c>
      <c r="BA16" s="88">
        <v>0</v>
      </c>
      <c r="BB16" s="88">
        <v>300</v>
      </c>
      <c r="BC16" s="88">
        <v>100</v>
      </c>
      <c r="BD16" s="88">
        <v>200</v>
      </c>
      <c r="BE16" s="88">
        <v>10</v>
      </c>
      <c r="BF16" s="88">
        <v>500</v>
      </c>
      <c r="BG16" s="88"/>
      <c r="BH16" s="108">
        <v>3</v>
      </c>
      <c r="BI16" s="108">
        <v>5</v>
      </c>
      <c r="BJ16" s="108">
        <v>5</v>
      </c>
      <c r="BK16" s="88">
        <v>0</v>
      </c>
      <c r="BL16" s="88">
        <v>300</v>
      </c>
      <c r="BM16" s="88">
        <v>100</v>
      </c>
      <c r="BN16" s="88">
        <v>200</v>
      </c>
      <c r="BO16" s="91">
        <v>10</v>
      </c>
      <c r="BP16" s="90">
        <v>500</v>
      </c>
    </row>
    <row r="17" spans="1:68" s="106" customFormat="1" ht="15.75" x14ac:dyDescent="0.2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90"/>
      <c r="L17" s="107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90"/>
      <c r="AE17" s="88"/>
      <c r="AF17" s="88"/>
      <c r="AG17" s="88"/>
      <c r="AH17" s="88"/>
      <c r="AI17" s="88"/>
      <c r="AJ17" s="88"/>
      <c r="AK17" s="88"/>
      <c r="AL17" s="88"/>
      <c r="AM17" s="90"/>
      <c r="AN17" s="89"/>
      <c r="AO17" s="107"/>
      <c r="AP17" s="88"/>
      <c r="AQ17" s="88"/>
      <c r="AR17" s="88"/>
      <c r="AS17" s="88"/>
      <c r="AT17" s="88"/>
      <c r="AU17" s="88"/>
      <c r="AV17" s="88"/>
      <c r="AW17" s="88"/>
      <c r="AX17" s="107"/>
      <c r="AY17" s="88"/>
      <c r="AZ17" s="88"/>
      <c r="BA17" s="88"/>
      <c r="BB17" s="88"/>
      <c r="BC17" s="88"/>
      <c r="BD17" s="88"/>
      <c r="BE17" s="88"/>
      <c r="BF17" s="88"/>
      <c r="BG17" s="88"/>
      <c r="BH17" s="85"/>
      <c r="BI17" s="85"/>
      <c r="BJ17" s="85"/>
      <c r="BK17" s="85"/>
      <c r="BL17" s="85"/>
      <c r="BM17" s="85"/>
      <c r="BN17" s="85"/>
      <c r="BO17" s="85"/>
      <c r="BP17" s="87"/>
    </row>
    <row r="18" spans="1:68" s="106" customFormat="1" ht="15.75" x14ac:dyDescent="0.2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90"/>
      <c r="L18" s="107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90"/>
      <c r="AE18" s="88"/>
      <c r="AF18" s="88"/>
      <c r="AG18" s="88"/>
      <c r="AH18" s="88"/>
      <c r="AI18" s="88"/>
      <c r="AJ18" s="88"/>
      <c r="AK18" s="88"/>
      <c r="AL18" s="88"/>
      <c r="AM18" s="90"/>
      <c r="AN18" s="89"/>
      <c r="AO18" s="107"/>
      <c r="AP18" s="88"/>
      <c r="AQ18" s="88"/>
      <c r="AR18" s="88"/>
      <c r="AS18" s="88"/>
      <c r="AT18" s="88"/>
      <c r="AU18" s="88"/>
      <c r="AV18" s="88"/>
      <c r="AW18" s="88"/>
      <c r="AX18" s="107"/>
      <c r="AY18" s="88"/>
      <c r="AZ18" s="88"/>
      <c r="BA18" s="88"/>
      <c r="BB18" s="88"/>
      <c r="BC18" s="88"/>
      <c r="BD18" s="88"/>
      <c r="BE18" s="88"/>
      <c r="BF18" s="88"/>
      <c r="BG18" s="88"/>
      <c r="BH18" s="85"/>
      <c r="BI18" s="85"/>
      <c r="BJ18" s="85"/>
      <c r="BK18" s="85"/>
      <c r="BL18" s="85"/>
      <c r="BM18" s="85"/>
      <c r="BN18" s="85"/>
      <c r="BO18" s="85"/>
      <c r="BP18" s="87"/>
    </row>
    <row r="19" spans="1:68" s="101" customFormat="1" ht="15.75" x14ac:dyDescent="0.2">
      <c r="A19" s="105" t="s">
        <v>36</v>
      </c>
      <c r="B19" s="84">
        <f>SUM(B5:B18)</f>
        <v>19284</v>
      </c>
      <c r="C19" s="84">
        <f>SUM(C5:C18)</f>
        <v>629</v>
      </c>
      <c r="D19" s="84">
        <f>SUM(D5:D18)</f>
        <v>12000</v>
      </c>
      <c r="E19" s="84">
        <f>SUM(E5:E18)</f>
        <v>12000</v>
      </c>
      <c r="F19" s="84">
        <f>SUM(F5:F18)</f>
        <v>0</v>
      </c>
      <c r="G19" s="84">
        <f>AVERAGE(G5:G18)</f>
        <v>900</v>
      </c>
      <c r="H19" s="84">
        <f>AVERAGE(H5:H18)</f>
        <v>700</v>
      </c>
      <c r="I19" s="84">
        <f>AVERAGE(I5:I18)</f>
        <v>800</v>
      </c>
      <c r="J19" s="84">
        <f>AVERAGE(J5:J18)</f>
        <v>6</v>
      </c>
      <c r="K19" s="102">
        <f>AVERAGE(K5:K18)</f>
        <v>4200</v>
      </c>
      <c r="L19" s="103">
        <f>SUM(L5:L18)</f>
        <v>629</v>
      </c>
      <c r="M19" s="103">
        <f>SUM(M5:M18)</f>
        <v>12000</v>
      </c>
      <c r="N19" s="103">
        <f>SUM(N5:N18)</f>
        <v>12000</v>
      </c>
      <c r="O19" s="103">
        <f>SUM(O5:O18)</f>
        <v>0</v>
      </c>
      <c r="P19" s="84">
        <f>AVERAGE(P5:P18)</f>
        <v>900</v>
      </c>
      <c r="Q19" s="84">
        <f>AVERAGE(Q5:Q18)</f>
        <v>700</v>
      </c>
      <c r="R19" s="84">
        <f>AVERAGE(R5:R18)</f>
        <v>800</v>
      </c>
      <c r="S19" s="84">
        <f>AVERAGE(S5:S18)</f>
        <v>6</v>
      </c>
      <c r="T19" s="84">
        <f>AVERAGE(T5:T18)</f>
        <v>4200</v>
      </c>
      <c r="U19" s="84"/>
      <c r="V19" s="84">
        <f>SUM(V5:V18)</f>
        <v>153</v>
      </c>
      <c r="W19" s="84">
        <f>SUM(W5:W18)</f>
        <v>112</v>
      </c>
      <c r="X19" s="84">
        <f>SUM(X5:X18)</f>
        <v>112</v>
      </c>
      <c r="Y19" s="84">
        <f>SUM(Y5:Y18)</f>
        <v>0</v>
      </c>
      <c r="Z19" s="84">
        <f>AVERAGE(Z5:Z18)</f>
        <v>400</v>
      </c>
      <c r="AA19" s="84">
        <f>AVERAGE(AA5:AA18)</f>
        <v>200</v>
      </c>
      <c r="AB19" s="84">
        <f>AVERAGE(AB5:AB18)</f>
        <v>300</v>
      </c>
      <c r="AC19" s="84">
        <f>AVERAGE(AC5:AC18)</f>
        <v>20</v>
      </c>
      <c r="AD19" s="102">
        <f>AVERAGE(AD5:AD18)</f>
        <v>1400</v>
      </c>
      <c r="AE19" s="84">
        <f>SUM(AE5:AE18)</f>
        <v>119</v>
      </c>
      <c r="AF19" s="84">
        <f>SUM(AF5:AF18)</f>
        <v>257</v>
      </c>
      <c r="AG19" s="84">
        <f>SUM(AG5:AG18)</f>
        <v>257</v>
      </c>
      <c r="AH19" s="84">
        <f>SUM(AH5:AH18)</f>
        <v>0</v>
      </c>
      <c r="AI19" s="84">
        <f>AVERAGE(AI5:AI18)</f>
        <v>500</v>
      </c>
      <c r="AJ19" s="84">
        <f>AVERAGE(AJ5:AJ18)</f>
        <v>300</v>
      </c>
      <c r="AK19" s="84">
        <f>AVERAGE(AK5:AK18)</f>
        <v>400</v>
      </c>
      <c r="AL19" s="84">
        <f>AVERAGE(AL5:AL18)</f>
        <v>20</v>
      </c>
      <c r="AM19" s="102">
        <f>AVERAGE(AM5:AM18)</f>
        <v>1200</v>
      </c>
      <c r="AN19" s="104"/>
      <c r="AO19" s="103">
        <f>SUM(AO5:AO18)</f>
        <v>192</v>
      </c>
      <c r="AP19" s="103">
        <f>SUM(AP5:AP18)</f>
        <v>185</v>
      </c>
      <c r="AQ19" s="103">
        <f>SUM(AQ5:AQ18)</f>
        <v>185</v>
      </c>
      <c r="AR19" s="103">
        <f>SUM(AR5:AR18)</f>
        <v>0</v>
      </c>
      <c r="AS19" s="84">
        <f>AVERAGE(AS5:AS18)</f>
        <v>500</v>
      </c>
      <c r="AT19" s="84">
        <f>AVERAGE(AT5:AT18)</f>
        <v>300</v>
      </c>
      <c r="AU19" s="84">
        <f>AVERAGE(AU5:AU18)</f>
        <v>400</v>
      </c>
      <c r="AV19" s="84">
        <f>AVERAGE(AV5:AV18)</f>
        <v>20</v>
      </c>
      <c r="AW19" s="84">
        <f>AVERAGE(AW5:AW18)</f>
        <v>1200</v>
      </c>
      <c r="AX19" s="103">
        <f>SUM(AX5:AX18)</f>
        <v>87</v>
      </c>
      <c r="AY19" s="103">
        <f>SUM(AY5:AY18)</f>
        <v>79</v>
      </c>
      <c r="AZ19" s="103">
        <f>SUM(AZ5:AZ18)</f>
        <v>79</v>
      </c>
      <c r="BA19" s="103">
        <f>SUM(BA5:BA18)</f>
        <v>0</v>
      </c>
      <c r="BB19" s="84">
        <f>AVERAGE(BB5:BB18)</f>
        <v>300</v>
      </c>
      <c r="BC19" s="84">
        <f>AVERAGE(BC5:BC18)</f>
        <v>100</v>
      </c>
      <c r="BD19" s="84">
        <f>AVERAGE(BD5:BD18)</f>
        <v>200</v>
      </c>
      <c r="BE19" s="84">
        <f>AVERAGE(BE5:BE18)</f>
        <v>10</v>
      </c>
      <c r="BF19" s="84">
        <f>AVERAGE(BF5:BF18)</f>
        <v>500</v>
      </c>
      <c r="BG19" s="84"/>
      <c r="BH19" s="84">
        <f>SUM(BH5:BH18)</f>
        <v>81</v>
      </c>
      <c r="BI19" s="84">
        <f>SUM(BI5:BI18)</f>
        <v>165</v>
      </c>
      <c r="BJ19" s="84">
        <f>SUM(BJ5:BJ18)</f>
        <v>165</v>
      </c>
      <c r="BK19" s="84">
        <f>SUM(BK5:BK18)</f>
        <v>0</v>
      </c>
      <c r="BL19" s="84">
        <f>AVERAGE(BL5:BL18)</f>
        <v>300</v>
      </c>
      <c r="BM19" s="84">
        <f>AVERAGE(BM5:BM18)</f>
        <v>100</v>
      </c>
      <c r="BN19" s="84">
        <f>AVERAGE(BN5:BN18)</f>
        <v>200</v>
      </c>
      <c r="BO19" s="84">
        <f>AVERAGE(BO5:BO18)</f>
        <v>10</v>
      </c>
      <c r="BP19" s="102">
        <f>AVERAGE(BP5:BP18)</f>
        <v>500</v>
      </c>
    </row>
    <row r="20" spans="1:68" x14ac:dyDescent="0.2">
      <c r="A20" s="9"/>
      <c r="C20" s="36" t="s">
        <v>23</v>
      </c>
      <c r="D20" s="70" t="s">
        <v>54</v>
      </c>
      <c r="J20" s="35" t="s">
        <v>57</v>
      </c>
      <c r="K20" s="9"/>
      <c r="O20" s="9"/>
      <c r="P20" s="35" t="s">
        <v>41</v>
      </c>
      <c r="V20" s="36" t="s">
        <v>23</v>
      </c>
      <c r="W20" s="70" t="s">
        <v>54</v>
      </c>
      <c r="AC20" s="35" t="s">
        <v>57</v>
      </c>
      <c r="AD20" s="9"/>
      <c r="AE20" s="36" t="s">
        <v>23</v>
      </c>
      <c r="AF20" s="70" t="s">
        <v>54</v>
      </c>
      <c r="AL20" s="35" t="s">
        <v>57</v>
      </c>
      <c r="AM20" s="9"/>
      <c r="AN20" s="9"/>
      <c r="AR20" s="9"/>
      <c r="AS20" s="35" t="s">
        <v>41</v>
      </c>
      <c r="BA20" s="9"/>
      <c r="BB20" s="35" t="s">
        <v>41</v>
      </c>
      <c r="BH20" s="36" t="s">
        <v>23</v>
      </c>
      <c r="BI20" s="70" t="s">
        <v>54</v>
      </c>
      <c r="BO20" s="35" t="s">
        <v>57</v>
      </c>
      <c r="BP20" s="9"/>
    </row>
    <row r="21" spans="1:68" x14ac:dyDescent="0.2">
      <c r="A21" s="70"/>
      <c r="H21" s="12"/>
      <c r="O21" s="12"/>
      <c r="AA21" s="12"/>
      <c r="AJ21" s="12"/>
      <c r="AR21" s="12"/>
      <c r="BA21" s="12"/>
      <c r="BM21" s="12"/>
    </row>
    <row r="22" spans="1:68" x14ac:dyDescent="0.2">
      <c r="A22" s="35"/>
      <c r="D22" s="3"/>
      <c r="H22" s="3"/>
      <c r="L22" s="3"/>
      <c r="O22" s="3"/>
      <c r="W22" s="3"/>
      <c r="AA22" s="3"/>
      <c r="AF22" s="3"/>
      <c r="AJ22" s="3"/>
      <c r="AO22" s="3"/>
      <c r="AR22" s="3"/>
      <c r="AX22" s="3"/>
      <c r="BA22" s="3"/>
      <c r="BI22" s="3"/>
      <c r="BM22" s="3"/>
    </row>
    <row r="23" spans="1:68" x14ac:dyDescent="0.2">
      <c r="A23" s="35"/>
      <c r="D23" s="3"/>
      <c r="H23" s="3"/>
      <c r="L23" s="3"/>
      <c r="O23" s="3"/>
      <c r="W23" s="3"/>
      <c r="AA23" s="3"/>
      <c r="AF23" s="3"/>
      <c r="AJ23" s="3"/>
      <c r="AO23" s="3"/>
      <c r="AR23" s="3"/>
      <c r="AX23" s="3"/>
      <c r="BA23" s="3"/>
      <c r="BI23" s="3"/>
      <c r="BM23" s="3"/>
    </row>
    <row r="24" spans="1:68" x14ac:dyDescent="0.2">
      <c r="D24" s="3"/>
      <c r="L24" s="3"/>
      <c r="W24" s="3"/>
      <c r="AF24" s="3"/>
      <c r="AO24" s="3"/>
      <c r="AX24" s="3"/>
      <c r="BI24" s="3"/>
    </row>
  </sheetData>
  <mergeCells count="19">
    <mergeCell ref="BH2:BP2"/>
    <mergeCell ref="AX1:BF1"/>
    <mergeCell ref="AX2:BF2"/>
    <mergeCell ref="V3:AD3"/>
    <mergeCell ref="AX3:BF3"/>
    <mergeCell ref="BH3:BP3"/>
    <mergeCell ref="AE3:AM3"/>
    <mergeCell ref="AO3:AW3"/>
    <mergeCell ref="V1:AD1"/>
    <mergeCell ref="V2:AD2"/>
    <mergeCell ref="AE1:AW1"/>
    <mergeCell ref="AE2:AW2"/>
    <mergeCell ref="BH1:BP1"/>
    <mergeCell ref="B3:B4"/>
    <mergeCell ref="A3:A4"/>
    <mergeCell ref="C3:K3"/>
    <mergeCell ref="L3:T3"/>
    <mergeCell ref="A1:T1"/>
    <mergeCell ref="A2:T2"/>
  </mergeCells>
  <pageMargins left="0.27559055118110237" right="0.27559055118110237" top="0.39370078740157483" bottom="0.39370078740157483" header="0.15748031496062992" footer="0"/>
  <pageSetup paperSize="9" orientation="landscape" r:id="rId1"/>
  <headerFooter>
    <oddHeader>&amp;R&amp;"TH SarabunPSK,Bold"&amp;12พืช ตำบล...... หน้า &amp;P จาก &amp;N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FF66FF"/>
  </sheetPr>
  <dimension ref="A1:J24"/>
  <sheetViews>
    <sheetView view="pageLayout" topLeftCell="A4" zoomScaleNormal="100" workbookViewId="0">
      <selection activeCell="A8" sqref="A8:J15"/>
    </sheetView>
  </sheetViews>
  <sheetFormatPr defaultColWidth="8.5" defaultRowHeight="18.75" x14ac:dyDescent="0.2"/>
  <cols>
    <col min="1" max="1" width="19.5" style="1" customWidth="1"/>
    <col min="2" max="10" width="11.75" style="1" customWidth="1"/>
    <col min="11" max="11" width="8.75" style="1" customWidth="1"/>
    <col min="12" max="16384" width="8.5" style="1"/>
  </cols>
  <sheetData>
    <row r="1" spans="1:10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x14ac:dyDescent="0.2">
      <c r="A2" s="142" t="s">
        <v>192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s="8" customFormat="1" x14ac:dyDescent="0.2">
      <c r="A3" s="7" t="s">
        <v>193</v>
      </c>
      <c r="B3" s="7"/>
      <c r="C3" s="7"/>
      <c r="G3" s="7"/>
      <c r="H3" s="7" t="s">
        <v>197</v>
      </c>
      <c r="J3" s="7"/>
    </row>
    <row r="4" spans="1:10" s="8" customFormat="1" x14ac:dyDescent="0.2">
      <c r="A4" s="7" t="s">
        <v>194</v>
      </c>
      <c r="B4" s="7"/>
      <c r="C4" s="7"/>
      <c r="F4" s="7"/>
      <c r="G4" s="7"/>
      <c r="H4" s="7" t="s">
        <v>198</v>
      </c>
      <c r="J4" s="7"/>
    </row>
    <row r="5" spans="1:10" s="8" customFormat="1" x14ac:dyDescent="0.2">
      <c r="A5" s="7" t="s">
        <v>195</v>
      </c>
      <c r="B5" s="7"/>
      <c r="C5" s="7"/>
      <c r="E5" s="7"/>
      <c r="F5" s="7"/>
      <c r="G5" s="7"/>
      <c r="I5" s="7"/>
      <c r="J5" s="7"/>
    </row>
    <row r="6" spans="1:10" s="8" customFormat="1" x14ac:dyDescent="0.2">
      <c r="A6" s="7" t="s">
        <v>196</v>
      </c>
      <c r="B6" s="7"/>
      <c r="C6" s="7"/>
      <c r="F6" s="7"/>
      <c r="G6" s="7"/>
      <c r="J6" s="7"/>
    </row>
    <row r="7" spans="1:10" s="8" customFormat="1" x14ac:dyDescent="0.2">
      <c r="A7" s="7" t="s">
        <v>21</v>
      </c>
      <c r="B7" s="7"/>
      <c r="C7" s="7"/>
      <c r="F7" s="7"/>
      <c r="G7" s="7"/>
      <c r="J7" s="7"/>
    </row>
    <row r="8" spans="1:10" s="2" customFormat="1" ht="37.5" x14ac:dyDescent="0.2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</row>
    <row r="9" spans="1:10" x14ac:dyDescent="0.2">
      <c r="A9" s="5" t="s">
        <v>13</v>
      </c>
      <c r="B9" s="5">
        <v>22</v>
      </c>
      <c r="C9" s="5">
        <v>317</v>
      </c>
      <c r="D9" s="5"/>
      <c r="E9" s="5">
        <v>317</v>
      </c>
      <c r="F9" s="5">
        <v>800</v>
      </c>
      <c r="G9" s="5">
        <v>700</v>
      </c>
      <c r="H9" s="5">
        <v>750</v>
      </c>
      <c r="I9" s="5">
        <v>15</v>
      </c>
      <c r="J9" s="5">
        <v>430</v>
      </c>
    </row>
    <row r="10" spans="1:10" x14ac:dyDescent="0.2">
      <c r="A10" s="5" t="s">
        <v>14</v>
      </c>
      <c r="B10" s="5">
        <v>22</v>
      </c>
      <c r="C10" s="5">
        <v>317</v>
      </c>
      <c r="D10" s="5"/>
      <c r="E10" s="5">
        <v>317</v>
      </c>
      <c r="F10" s="5">
        <v>750</v>
      </c>
      <c r="G10" s="5">
        <v>600</v>
      </c>
      <c r="H10" s="5">
        <v>675</v>
      </c>
      <c r="I10" s="5">
        <v>14</v>
      </c>
      <c r="J10" s="5">
        <v>450</v>
      </c>
    </row>
    <row r="11" spans="1:10" x14ac:dyDescent="0.2">
      <c r="A11" s="5" t="s">
        <v>17</v>
      </c>
      <c r="B11" s="5">
        <v>21</v>
      </c>
      <c r="C11" s="5">
        <v>30</v>
      </c>
      <c r="D11" s="5"/>
      <c r="E11" s="5">
        <v>30</v>
      </c>
      <c r="F11" s="5">
        <v>450</v>
      </c>
      <c r="G11" s="5">
        <v>200</v>
      </c>
      <c r="H11" s="5">
        <v>325</v>
      </c>
      <c r="I11" s="5">
        <v>20</v>
      </c>
      <c r="J11" s="5">
        <v>1440</v>
      </c>
    </row>
    <row r="12" spans="1:10" x14ac:dyDescent="0.2">
      <c r="A12" s="5" t="s">
        <v>18</v>
      </c>
      <c r="B12" s="5">
        <v>30</v>
      </c>
      <c r="C12" s="5">
        <v>110</v>
      </c>
      <c r="D12" s="5"/>
      <c r="E12" s="5">
        <v>110</v>
      </c>
      <c r="F12" s="5">
        <v>783</v>
      </c>
      <c r="G12" s="5">
        <v>600</v>
      </c>
      <c r="H12" s="5">
        <v>675</v>
      </c>
      <c r="I12" s="5">
        <v>15</v>
      </c>
      <c r="J12" s="5">
        <v>639</v>
      </c>
    </row>
    <row r="13" spans="1:10" x14ac:dyDescent="0.2">
      <c r="A13" s="5" t="s">
        <v>19</v>
      </c>
      <c r="B13" s="5">
        <v>92</v>
      </c>
      <c r="C13" s="5">
        <v>235</v>
      </c>
      <c r="D13" s="5"/>
      <c r="E13" s="5">
        <v>235</v>
      </c>
      <c r="F13" s="5">
        <v>560</v>
      </c>
      <c r="G13" s="5">
        <v>400</v>
      </c>
      <c r="H13" s="5">
        <v>480</v>
      </c>
      <c r="I13" s="5">
        <v>16</v>
      </c>
      <c r="J13" s="5">
        <v>640</v>
      </c>
    </row>
    <row r="14" spans="1:10" x14ac:dyDescent="0.2">
      <c r="A14" s="5" t="s">
        <v>199</v>
      </c>
      <c r="B14" s="5">
        <v>18</v>
      </c>
      <c r="C14" s="5">
        <v>24</v>
      </c>
      <c r="D14" s="5"/>
      <c r="E14" s="5">
        <v>24</v>
      </c>
      <c r="F14" s="5">
        <v>2000</v>
      </c>
      <c r="G14" s="5">
        <v>1500</v>
      </c>
      <c r="H14" s="5">
        <v>1750</v>
      </c>
      <c r="I14" s="5">
        <v>10</v>
      </c>
      <c r="J14" s="5">
        <v>700</v>
      </c>
    </row>
    <row r="15" spans="1:10" x14ac:dyDescent="0.2">
      <c r="A15" s="5" t="s">
        <v>200</v>
      </c>
      <c r="B15" s="5">
        <v>8</v>
      </c>
      <c r="C15" s="5">
        <v>13</v>
      </c>
      <c r="D15" s="5"/>
      <c r="E15" s="5">
        <v>13</v>
      </c>
      <c r="F15" s="5">
        <v>3000</v>
      </c>
      <c r="G15" s="5">
        <v>1500</v>
      </c>
      <c r="H15" s="5">
        <v>2250</v>
      </c>
      <c r="I15" s="5">
        <v>10</v>
      </c>
      <c r="J15" s="5">
        <v>700</v>
      </c>
    </row>
    <row r="16" spans="1:10" x14ac:dyDescent="0.2">
      <c r="A16" s="3" t="s">
        <v>23</v>
      </c>
    </row>
    <row r="17" spans="1:6" x14ac:dyDescent="0.2">
      <c r="A17" s="3" t="s">
        <v>37</v>
      </c>
      <c r="F17" s="3" t="s">
        <v>28</v>
      </c>
    </row>
    <row r="18" spans="1:6" x14ac:dyDescent="0.2">
      <c r="A18" s="3" t="s">
        <v>24</v>
      </c>
      <c r="F18" s="3" t="s">
        <v>26</v>
      </c>
    </row>
    <row r="19" spans="1:6" x14ac:dyDescent="0.2">
      <c r="A19" s="9" t="s">
        <v>25</v>
      </c>
      <c r="F19" s="3" t="s">
        <v>30</v>
      </c>
    </row>
    <row r="20" spans="1:6" x14ac:dyDescent="0.2">
      <c r="A20" s="9"/>
    </row>
    <row r="22" spans="1:6" x14ac:dyDescent="0.2">
      <c r="F22" s="3" t="s">
        <v>27</v>
      </c>
    </row>
    <row r="23" spans="1:6" x14ac:dyDescent="0.2">
      <c r="F23" s="3" t="s">
        <v>26</v>
      </c>
    </row>
    <row r="24" spans="1:6" x14ac:dyDescent="0.2">
      <c r="F24" s="3" t="s">
        <v>29</v>
      </c>
    </row>
  </sheetData>
  <mergeCells count="2">
    <mergeCell ref="A1:J1"/>
    <mergeCell ref="A2:J2"/>
  </mergeCells>
  <pageMargins left="0.47244094488188981" right="0.47244094488188981" top="0.47244094488188981" bottom="0.39370078740157483" header="0.15748031496062992" footer="0"/>
  <pageSetup paperSize="9" orientation="landscape" r:id="rId1"/>
  <headerFooter>
    <oddHeader>&amp;R&amp;"TH SarabunPSK,Bold"&amp;12ข้อมูลระดับตำบล หน้า &amp;P จาก &amp;N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FF66FF"/>
  </sheetPr>
  <dimension ref="A1:Y29"/>
  <sheetViews>
    <sheetView view="pageLayout" zoomScaleNormal="100" workbookViewId="0">
      <selection activeCell="E22" sqref="E22:G29"/>
    </sheetView>
  </sheetViews>
  <sheetFormatPr defaultColWidth="8.5" defaultRowHeight="18.75" x14ac:dyDescent="0.2"/>
  <cols>
    <col min="1" max="1" width="5.125" style="1" customWidth="1"/>
    <col min="2" max="2" width="16.5" style="1" customWidth="1"/>
    <col min="3" max="3" width="14.125" style="1" customWidth="1"/>
    <col min="4" max="7" width="16.5" style="1" customWidth="1"/>
    <col min="8" max="9" width="13.25" style="1" customWidth="1"/>
    <col min="10" max="10" width="6.5" style="1" customWidth="1"/>
    <col min="11" max="11" width="15.125" style="1" customWidth="1"/>
    <col min="12" max="20" width="11.75" style="1" customWidth="1"/>
    <col min="21" max="16384" width="8.5" style="1"/>
  </cols>
  <sheetData>
    <row r="1" spans="1:25" s="3" customFormat="1" x14ac:dyDescent="0.2">
      <c r="A1" s="142" t="s">
        <v>50</v>
      </c>
      <c r="B1" s="142"/>
      <c r="C1" s="142"/>
      <c r="D1" s="142"/>
      <c r="E1" s="142"/>
      <c r="F1" s="142"/>
      <c r="G1" s="142"/>
      <c r="H1" s="142"/>
      <c r="I1" s="14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5" s="3" customFormat="1" x14ac:dyDescent="0.2">
      <c r="A2" s="145" t="s">
        <v>201</v>
      </c>
      <c r="B2" s="145"/>
      <c r="C2" s="145"/>
      <c r="D2" s="145"/>
      <c r="E2" s="145"/>
      <c r="F2" s="145"/>
      <c r="G2" s="145"/>
      <c r="H2" s="145"/>
      <c r="I2" s="145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5" s="3" customFormat="1" ht="14.1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5" s="46" customFormat="1" x14ac:dyDescent="0.2">
      <c r="A4" s="146" t="s">
        <v>31</v>
      </c>
      <c r="B4" s="148" t="s">
        <v>38</v>
      </c>
      <c r="C4" s="146" t="s">
        <v>32</v>
      </c>
      <c r="D4" s="149" t="s">
        <v>33</v>
      </c>
      <c r="E4" s="149"/>
      <c r="F4" s="149" t="s">
        <v>34</v>
      </c>
      <c r="G4" s="149"/>
      <c r="H4" s="48" t="s">
        <v>1</v>
      </c>
      <c r="I4" s="10" t="s">
        <v>2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47"/>
      <c r="V4" s="47"/>
      <c r="W4" s="47"/>
      <c r="X4" s="47"/>
      <c r="Y4" s="47"/>
    </row>
    <row r="5" spans="1:25" s="46" customFormat="1" x14ac:dyDescent="0.2">
      <c r="A5" s="147"/>
      <c r="B5" s="146"/>
      <c r="C5" s="147"/>
      <c r="D5" s="10" t="s">
        <v>39</v>
      </c>
      <c r="E5" s="10" t="s">
        <v>40</v>
      </c>
      <c r="F5" s="10" t="s">
        <v>39</v>
      </c>
      <c r="G5" s="10" t="s">
        <v>40</v>
      </c>
      <c r="H5" s="10" t="s">
        <v>35</v>
      </c>
      <c r="I5" s="10" t="s">
        <v>35</v>
      </c>
      <c r="J5" s="13"/>
      <c r="K5" s="13"/>
      <c r="L5" s="16"/>
      <c r="M5" s="16"/>
      <c r="N5" s="16"/>
      <c r="O5" s="16"/>
      <c r="P5" s="16"/>
      <c r="Q5" s="16"/>
      <c r="R5" s="16"/>
      <c r="S5" s="16"/>
      <c r="T5" s="16"/>
      <c r="U5" s="47"/>
      <c r="V5" s="47"/>
      <c r="W5" s="47"/>
      <c r="X5" s="47"/>
      <c r="Y5" s="47"/>
    </row>
    <row r="6" spans="1:25" x14ac:dyDescent="0.2">
      <c r="A6" s="5">
        <v>1</v>
      </c>
      <c r="B6" s="5" t="s">
        <v>202</v>
      </c>
      <c r="C6" s="5">
        <v>4011</v>
      </c>
      <c r="D6" s="5">
        <v>814</v>
      </c>
      <c r="E6" s="5"/>
      <c r="F6" s="5">
        <v>414</v>
      </c>
      <c r="G6" s="5"/>
      <c r="H6" s="5">
        <v>925</v>
      </c>
      <c r="I6" s="5">
        <v>28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x14ac:dyDescent="0.2">
      <c r="A7" s="5">
        <v>2</v>
      </c>
      <c r="B7" s="5" t="s">
        <v>203</v>
      </c>
      <c r="C7" s="5">
        <v>2170</v>
      </c>
      <c r="D7" s="5">
        <v>933</v>
      </c>
      <c r="E7" s="5"/>
      <c r="F7" s="5">
        <v>163</v>
      </c>
      <c r="G7" s="5"/>
      <c r="H7" s="5">
        <v>118</v>
      </c>
      <c r="I7" s="5">
        <v>17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x14ac:dyDescent="0.2">
      <c r="A8" s="5">
        <v>3</v>
      </c>
      <c r="B8" s="5" t="s">
        <v>203</v>
      </c>
      <c r="C8" s="5">
        <v>2215</v>
      </c>
      <c r="D8" s="5">
        <v>1872</v>
      </c>
      <c r="E8" s="5"/>
      <c r="F8" s="5">
        <v>1542</v>
      </c>
      <c r="G8" s="5"/>
      <c r="H8" s="5">
        <v>352</v>
      </c>
      <c r="I8" s="5">
        <v>44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x14ac:dyDescent="0.2">
      <c r="A9" s="5">
        <v>4</v>
      </c>
      <c r="B9" s="5" t="s">
        <v>203</v>
      </c>
      <c r="C9" s="5">
        <v>2857</v>
      </c>
      <c r="D9" s="5">
        <v>1698</v>
      </c>
      <c r="E9" s="5"/>
      <c r="F9" s="5">
        <v>1134</v>
      </c>
      <c r="G9" s="5"/>
      <c r="H9" s="5">
        <v>95</v>
      </c>
      <c r="I9" s="5">
        <v>35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x14ac:dyDescent="0.2">
      <c r="A10" s="5">
        <v>5</v>
      </c>
      <c r="B10" s="5" t="s">
        <v>203</v>
      </c>
      <c r="C10" s="5">
        <v>2765</v>
      </c>
      <c r="D10" s="5">
        <v>2560</v>
      </c>
      <c r="E10" s="5"/>
      <c r="F10" s="5">
        <v>1885</v>
      </c>
      <c r="G10" s="5"/>
      <c r="H10" s="5">
        <v>139</v>
      </c>
      <c r="I10" s="5">
        <v>63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x14ac:dyDescent="0.2">
      <c r="A11" s="5">
        <v>6</v>
      </c>
      <c r="B11" s="5" t="s">
        <v>203</v>
      </c>
      <c r="C11" s="5">
        <v>1562</v>
      </c>
      <c r="D11" s="5">
        <v>1327</v>
      </c>
      <c r="E11" s="5"/>
      <c r="F11" s="5">
        <v>1127</v>
      </c>
      <c r="G11" s="5"/>
      <c r="H11" s="5">
        <v>409</v>
      </c>
      <c r="I11" s="5">
        <v>44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x14ac:dyDescent="0.2">
      <c r="A12" s="5">
        <v>7</v>
      </c>
      <c r="B12" s="5" t="s">
        <v>204</v>
      </c>
      <c r="C12" s="5">
        <v>1107</v>
      </c>
      <c r="D12" s="5">
        <v>21</v>
      </c>
      <c r="E12" s="5"/>
      <c r="F12" s="5">
        <v>21</v>
      </c>
      <c r="G12" s="5"/>
      <c r="H12" s="5">
        <v>682</v>
      </c>
      <c r="I12" s="5">
        <v>2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x14ac:dyDescent="0.2">
      <c r="A13" s="5">
        <v>8</v>
      </c>
      <c r="B13" s="5" t="s">
        <v>204</v>
      </c>
      <c r="C13" s="5">
        <v>1349</v>
      </c>
      <c r="D13" s="5">
        <v>1241</v>
      </c>
      <c r="E13" s="5"/>
      <c r="F13" s="5">
        <v>1141</v>
      </c>
      <c r="G13" s="5"/>
      <c r="H13" s="5">
        <v>320</v>
      </c>
      <c r="I13" s="5">
        <v>37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x14ac:dyDescent="0.2">
      <c r="A14" s="5">
        <v>9</v>
      </c>
      <c r="B14" s="5" t="s">
        <v>204</v>
      </c>
      <c r="C14" s="5">
        <v>1427</v>
      </c>
      <c r="D14" s="5">
        <v>1292</v>
      </c>
      <c r="E14" s="5"/>
      <c r="F14" s="5">
        <v>1223</v>
      </c>
      <c r="G14" s="5"/>
      <c r="H14" s="5">
        <v>134</v>
      </c>
      <c r="I14" s="5">
        <v>53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x14ac:dyDescent="0.2">
      <c r="A15" s="5">
        <v>10</v>
      </c>
      <c r="B15" s="5" t="s">
        <v>204</v>
      </c>
      <c r="C15" s="5">
        <v>1560</v>
      </c>
      <c r="D15" s="5">
        <v>1136</v>
      </c>
      <c r="E15" s="5"/>
      <c r="F15" s="5">
        <v>846</v>
      </c>
      <c r="G15" s="5"/>
      <c r="H15" s="5">
        <v>139</v>
      </c>
      <c r="I15" s="5">
        <v>39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x14ac:dyDescent="0.2">
      <c r="A16" s="5">
        <v>11</v>
      </c>
      <c r="B16" s="5" t="s">
        <v>204</v>
      </c>
      <c r="C16" s="5">
        <v>450</v>
      </c>
      <c r="D16" s="5">
        <v>370</v>
      </c>
      <c r="E16" s="5"/>
      <c r="F16" s="5">
        <v>208</v>
      </c>
      <c r="G16" s="5"/>
      <c r="H16" s="5">
        <v>176</v>
      </c>
      <c r="I16" s="5">
        <v>5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x14ac:dyDescent="0.2">
      <c r="A17" s="5">
        <v>12</v>
      </c>
      <c r="B17" s="5" t="s">
        <v>204</v>
      </c>
      <c r="C17" s="5">
        <v>1265</v>
      </c>
      <c r="D17" s="5">
        <v>1176</v>
      </c>
      <c r="E17" s="5"/>
      <c r="F17" s="5">
        <v>816</v>
      </c>
      <c r="G17" s="5"/>
      <c r="H17" s="5">
        <v>112</v>
      </c>
      <c r="I17" s="5">
        <v>37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x14ac:dyDescent="0.2">
      <c r="A18" s="5">
        <v>13</v>
      </c>
      <c r="B18" s="5" t="s">
        <v>204</v>
      </c>
      <c r="C18" s="5">
        <v>318</v>
      </c>
      <c r="D18" s="5">
        <v>317</v>
      </c>
      <c r="E18" s="5"/>
      <c r="F18" s="5">
        <v>274</v>
      </c>
      <c r="G18" s="5"/>
      <c r="H18" s="5">
        <v>159</v>
      </c>
      <c r="I18" s="5">
        <v>9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x14ac:dyDescent="0.2">
      <c r="A19" s="5">
        <v>14</v>
      </c>
      <c r="B19" s="5" t="s">
        <v>204</v>
      </c>
      <c r="C19" s="5">
        <v>427</v>
      </c>
      <c r="D19" s="5">
        <v>425</v>
      </c>
      <c r="E19" s="5"/>
      <c r="F19" s="5">
        <v>395</v>
      </c>
      <c r="G19" s="5"/>
      <c r="H19" s="5">
        <v>827</v>
      </c>
      <c r="I19" s="5">
        <v>11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s="11" customFormat="1" x14ac:dyDescent="0.2">
      <c r="A20" s="143" t="s">
        <v>36</v>
      </c>
      <c r="B20" s="144"/>
      <c r="C20" s="33">
        <f t="shared" ref="C20:I20" si="0">SUM(C6:C19)</f>
        <v>23483</v>
      </c>
      <c r="D20" s="33">
        <f t="shared" si="0"/>
        <v>15182</v>
      </c>
      <c r="E20" s="33">
        <f t="shared" si="0"/>
        <v>0</v>
      </c>
      <c r="F20" s="33">
        <f t="shared" si="0"/>
        <v>11189</v>
      </c>
      <c r="G20" s="33">
        <f t="shared" si="0"/>
        <v>0</v>
      </c>
      <c r="H20" s="33">
        <f t="shared" si="0"/>
        <v>4587</v>
      </c>
      <c r="I20" s="33">
        <f t="shared" si="0"/>
        <v>424</v>
      </c>
      <c r="J20" s="13"/>
      <c r="K20" s="1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x14ac:dyDescent="0.2">
      <c r="A21" s="9" t="s">
        <v>23</v>
      </c>
      <c r="K21" s="9"/>
      <c r="O21" s="9"/>
      <c r="U21" s="14"/>
      <c r="V21" s="14"/>
      <c r="W21" s="14"/>
      <c r="X21" s="14"/>
      <c r="Y21" s="14"/>
    </row>
    <row r="22" spans="1:25" x14ac:dyDescent="0.2">
      <c r="A22" s="34" t="s">
        <v>54</v>
      </c>
      <c r="E22" s="12" t="s">
        <v>44</v>
      </c>
    </row>
    <row r="23" spans="1:25" x14ac:dyDescent="0.2">
      <c r="A23" s="35" t="s">
        <v>55</v>
      </c>
      <c r="E23" s="3" t="s">
        <v>42</v>
      </c>
    </row>
    <row r="24" spans="1:25" x14ac:dyDescent="0.2">
      <c r="A24" s="35" t="s">
        <v>41</v>
      </c>
      <c r="E24" s="3" t="s">
        <v>43</v>
      </c>
    </row>
    <row r="25" spans="1:25" x14ac:dyDescent="0.2">
      <c r="B25" s="3"/>
      <c r="F25" s="3"/>
      <c r="J25" s="14"/>
      <c r="K25" s="14"/>
      <c r="L25" s="13"/>
      <c r="M25" s="14"/>
      <c r="N25" s="14"/>
      <c r="O25" s="14"/>
      <c r="P25" s="13"/>
      <c r="Q25" s="14"/>
      <c r="R25" s="14"/>
      <c r="S25" s="14"/>
      <c r="T25" s="14"/>
    </row>
    <row r="26" spans="1:25" x14ac:dyDescent="0.2"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5" x14ac:dyDescent="0.2">
      <c r="E27" s="12" t="s">
        <v>45</v>
      </c>
    </row>
    <row r="28" spans="1:25" x14ac:dyDescent="0.2">
      <c r="E28" s="3" t="s">
        <v>42</v>
      </c>
    </row>
    <row r="29" spans="1:25" x14ac:dyDescent="0.2">
      <c r="E29" s="3" t="s">
        <v>46</v>
      </c>
    </row>
  </sheetData>
  <mergeCells count="8">
    <mergeCell ref="A20:B20"/>
    <mergeCell ref="A1:I1"/>
    <mergeCell ref="A2:I2"/>
    <mergeCell ref="A4:A5"/>
    <mergeCell ref="B4:B5"/>
    <mergeCell ref="C4:C5"/>
    <mergeCell ref="D4:E4"/>
    <mergeCell ref="F4:G4"/>
  </mergeCells>
  <pageMargins left="0.39370078740157483" right="0.47244094488188981" top="0.39370078740157483" bottom="0.39370078740157483" header="0.15748031496062992" footer="0"/>
  <pageSetup paperSize="9" orientation="landscape" r:id="rId1"/>
  <headerFooter differentFirst="1">
    <oddHeader>&amp;R&amp;"TH SarabunPSK,Bold"&amp;14ตำบล........................... หน้า &amp;P จาก &amp;N</oddHeader>
    <firstHeader>&amp;R&amp;"TH SarabunPSK,Regular"&amp;12ตำบล................ หน้า &amp;P จาก &amp;N</first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7030A0"/>
  </sheetPr>
  <dimension ref="A1:BP24"/>
  <sheetViews>
    <sheetView view="pageLayout" zoomScale="70" zoomScaleNormal="100" zoomScalePageLayoutView="70" workbookViewId="0">
      <selection activeCell="A2" sqref="A2:T2"/>
    </sheetView>
  </sheetViews>
  <sheetFormatPr defaultColWidth="8.5" defaultRowHeight="18.75" x14ac:dyDescent="0.2"/>
  <cols>
    <col min="1" max="1" width="4.875" style="1" customWidth="1"/>
    <col min="2" max="2" width="9.5" style="1" customWidth="1"/>
    <col min="3" max="68" width="6.5" style="1" customWidth="1"/>
    <col min="69" max="16384" width="8.5" style="1"/>
  </cols>
  <sheetData>
    <row r="1" spans="1:68" s="3" customFormat="1" x14ac:dyDescent="0.2">
      <c r="A1" s="142" t="s">
        <v>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46"/>
      <c r="V1" s="142" t="s">
        <v>51</v>
      </c>
      <c r="W1" s="142"/>
      <c r="X1" s="142"/>
      <c r="Y1" s="142"/>
      <c r="Z1" s="142"/>
      <c r="AA1" s="142"/>
      <c r="AB1" s="142"/>
      <c r="AC1" s="142"/>
      <c r="AD1" s="142"/>
      <c r="AE1" s="142" t="s">
        <v>51</v>
      </c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46"/>
      <c r="BH1" s="142" t="s">
        <v>51</v>
      </c>
      <c r="BI1" s="142"/>
      <c r="BJ1" s="142"/>
      <c r="BK1" s="142"/>
      <c r="BL1" s="142"/>
      <c r="BM1" s="142"/>
      <c r="BN1" s="142"/>
      <c r="BO1" s="142"/>
      <c r="BP1" s="142"/>
    </row>
    <row r="2" spans="1:68" s="3" customFormat="1" x14ac:dyDescent="0.2">
      <c r="A2" s="142" t="s">
        <v>415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46"/>
      <c r="V2" s="150" t="s">
        <v>52</v>
      </c>
      <c r="W2" s="150"/>
      <c r="X2" s="150"/>
      <c r="Y2" s="150"/>
      <c r="Z2" s="150"/>
      <c r="AA2" s="150"/>
      <c r="AB2" s="150"/>
      <c r="AC2" s="150"/>
      <c r="AD2" s="150"/>
      <c r="AE2" s="150" t="s">
        <v>52</v>
      </c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49"/>
      <c r="BH2" s="150" t="s">
        <v>52</v>
      </c>
      <c r="BI2" s="150"/>
      <c r="BJ2" s="150"/>
      <c r="BK2" s="150"/>
      <c r="BL2" s="150"/>
      <c r="BM2" s="150"/>
      <c r="BN2" s="150"/>
      <c r="BO2" s="150"/>
      <c r="BP2" s="150"/>
    </row>
    <row r="3" spans="1:68" s="46" customFormat="1" x14ac:dyDescent="0.2">
      <c r="A3" s="151" t="s">
        <v>31</v>
      </c>
      <c r="B3" s="152" t="s">
        <v>33</v>
      </c>
      <c r="C3" s="151" t="s">
        <v>13</v>
      </c>
      <c r="D3" s="151"/>
      <c r="E3" s="151"/>
      <c r="F3" s="151"/>
      <c r="G3" s="151"/>
      <c r="H3" s="151"/>
      <c r="I3" s="151"/>
      <c r="J3" s="151"/>
      <c r="K3" s="153"/>
      <c r="L3" s="154" t="s">
        <v>14</v>
      </c>
      <c r="M3" s="151"/>
      <c r="N3" s="151"/>
      <c r="O3" s="151"/>
      <c r="P3" s="151"/>
      <c r="Q3" s="151"/>
      <c r="R3" s="151"/>
      <c r="S3" s="151"/>
      <c r="T3" s="151"/>
      <c r="U3" s="50"/>
      <c r="V3" s="151" t="s">
        <v>17</v>
      </c>
      <c r="W3" s="151"/>
      <c r="X3" s="151"/>
      <c r="Y3" s="151"/>
      <c r="Z3" s="151"/>
      <c r="AA3" s="151"/>
      <c r="AB3" s="151"/>
      <c r="AC3" s="151"/>
      <c r="AD3" s="153"/>
      <c r="AE3" s="151" t="s">
        <v>18</v>
      </c>
      <c r="AF3" s="151"/>
      <c r="AG3" s="151"/>
      <c r="AH3" s="151"/>
      <c r="AI3" s="151"/>
      <c r="AJ3" s="151"/>
      <c r="AK3" s="151"/>
      <c r="AL3" s="151"/>
      <c r="AM3" s="153"/>
      <c r="AN3" s="59"/>
      <c r="AO3" s="154" t="s">
        <v>19</v>
      </c>
      <c r="AP3" s="151"/>
      <c r="AQ3" s="151"/>
      <c r="AR3" s="151"/>
      <c r="AS3" s="151"/>
      <c r="AT3" s="151"/>
      <c r="AU3" s="151"/>
      <c r="AV3" s="151"/>
      <c r="AW3" s="151"/>
      <c r="AX3" s="154" t="s">
        <v>199</v>
      </c>
      <c r="AY3" s="151"/>
      <c r="AZ3" s="151"/>
      <c r="BA3" s="151"/>
      <c r="BB3" s="151"/>
      <c r="BC3" s="151"/>
      <c r="BD3" s="151"/>
      <c r="BE3" s="151"/>
      <c r="BF3" s="151"/>
      <c r="BG3" s="50"/>
      <c r="BH3" s="151" t="s">
        <v>205</v>
      </c>
      <c r="BI3" s="151"/>
      <c r="BJ3" s="151"/>
      <c r="BK3" s="151"/>
      <c r="BL3" s="151"/>
      <c r="BM3" s="151"/>
      <c r="BN3" s="151"/>
      <c r="BO3" s="151"/>
      <c r="BP3" s="153"/>
    </row>
    <row r="4" spans="1:68" s="2" customFormat="1" ht="63" x14ac:dyDescent="0.2">
      <c r="A4" s="151"/>
      <c r="B4" s="152"/>
      <c r="C4" s="51" t="s">
        <v>48</v>
      </c>
      <c r="D4" s="51" t="s">
        <v>47</v>
      </c>
      <c r="E4" s="51" t="s">
        <v>53</v>
      </c>
      <c r="F4" s="51" t="s">
        <v>49</v>
      </c>
      <c r="G4" s="51" t="s">
        <v>8</v>
      </c>
      <c r="H4" s="51" t="s">
        <v>9</v>
      </c>
      <c r="I4" s="51" t="s">
        <v>10</v>
      </c>
      <c r="J4" s="51" t="s">
        <v>11</v>
      </c>
      <c r="K4" s="19" t="s">
        <v>12</v>
      </c>
      <c r="L4" s="18" t="s">
        <v>48</v>
      </c>
      <c r="M4" s="51" t="s">
        <v>47</v>
      </c>
      <c r="N4" s="51" t="s">
        <v>53</v>
      </c>
      <c r="O4" s="51" t="s">
        <v>49</v>
      </c>
      <c r="P4" s="51" t="s">
        <v>8</v>
      </c>
      <c r="Q4" s="51" t="s">
        <v>9</v>
      </c>
      <c r="R4" s="51" t="s">
        <v>10</v>
      </c>
      <c r="S4" s="51" t="s">
        <v>11</v>
      </c>
      <c r="T4" s="51" t="s">
        <v>12</v>
      </c>
      <c r="U4" s="51"/>
      <c r="V4" s="51" t="s">
        <v>48</v>
      </c>
      <c r="W4" s="51" t="s">
        <v>47</v>
      </c>
      <c r="X4" s="51" t="s">
        <v>53</v>
      </c>
      <c r="Y4" s="51" t="s">
        <v>49</v>
      </c>
      <c r="Z4" s="51" t="s">
        <v>8</v>
      </c>
      <c r="AA4" s="51" t="s">
        <v>9</v>
      </c>
      <c r="AB4" s="51" t="s">
        <v>10</v>
      </c>
      <c r="AC4" s="51" t="s">
        <v>11</v>
      </c>
      <c r="AD4" s="19" t="s">
        <v>12</v>
      </c>
      <c r="AE4" s="51" t="s">
        <v>48</v>
      </c>
      <c r="AF4" s="51" t="s">
        <v>47</v>
      </c>
      <c r="AG4" s="51" t="s">
        <v>53</v>
      </c>
      <c r="AH4" s="51" t="s">
        <v>49</v>
      </c>
      <c r="AI4" s="51" t="s">
        <v>8</v>
      </c>
      <c r="AJ4" s="51" t="s">
        <v>9</v>
      </c>
      <c r="AK4" s="51" t="s">
        <v>10</v>
      </c>
      <c r="AL4" s="51" t="s">
        <v>11</v>
      </c>
      <c r="AM4" s="19" t="s">
        <v>12</v>
      </c>
      <c r="AN4" s="60"/>
      <c r="AO4" s="18" t="s">
        <v>48</v>
      </c>
      <c r="AP4" s="51" t="s">
        <v>47</v>
      </c>
      <c r="AQ4" s="51" t="s">
        <v>53</v>
      </c>
      <c r="AR4" s="51" t="s">
        <v>49</v>
      </c>
      <c r="AS4" s="51" t="s">
        <v>8</v>
      </c>
      <c r="AT4" s="51" t="s">
        <v>9</v>
      </c>
      <c r="AU4" s="51" t="s">
        <v>10</v>
      </c>
      <c r="AV4" s="51" t="s">
        <v>11</v>
      </c>
      <c r="AW4" s="51" t="s">
        <v>12</v>
      </c>
      <c r="AX4" s="18" t="s">
        <v>48</v>
      </c>
      <c r="AY4" s="51" t="s">
        <v>47</v>
      </c>
      <c r="AZ4" s="51" t="s">
        <v>53</v>
      </c>
      <c r="BA4" s="51" t="s">
        <v>49</v>
      </c>
      <c r="BB4" s="51" t="s">
        <v>8</v>
      </c>
      <c r="BC4" s="51" t="s">
        <v>9</v>
      </c>
      <c r="BD4" s="51" t="s">
        <v>10</v>
      </c>
      <c r="BE4" s="51" t="s">
        <v>11</v>
      </c>
      <c r="BF4" s="51" t="s">
        <v>12</v>
      </c>
      <c r="BG4" s="51"/>
      <c r="BH4" s="51" t="s">
        <v>48</v>
      </c>
      <c r="BI4" s="51" t="s">
        <v>47</v>
      </c>
      <c r="BJ4" s="51" t="s">
        <v>53</v>
      </c>
      <c r="BK4" s="51" t="s">
        <v>49</v>
      </c>
      <c r="BL4" s="51" t="s">
        <v>8</v>
      </c>
      <c r="BM4" s="51" t="s">
        <v>9</v>
      </c>
      <c r="BN4" s="51" t="s">
        <v>10</v>
      </c>
      <c r="BO4" s="51" t="s">
        <v>11</v>
      </c>
      <c r="BP4" s="19" t="s">
        <v>12</v>
      </c>
    </row>
    <row r="5" spans="1:68" x14ac:dyDescent="0.2">
      <c r="A5" s="27">
        <v>1</v>
      </c>
      <c r="B5" s="5">
        <v>814</v>
      </c>
      <c r="C5" s="21">
        <v>22</v>
      </c>
      <c r="D5" s="21">
        <v>317</v>
      </c>
      <c r="E5" s="21">
        <v>317</v>
      </c>
      <c r="F5" s="21"/>
      <c r="G5" s="21">
        <v>800</v>
      </c>
      <c r="H5" s="21">
        <v>700</v>
      </c>
      <c r="I5" s="21">
        <v>750</v>
      </c>
      <c r="J5" s="22">
        <v>15</v>
      </c>
      <c r="K5" s="23">
        <v>430</v>
      </c>
      <c r="L5" s="21">
        <v>22</v>
      </c>
      <c r="M5" s="21">
        <v>317</v>
      </c>
      <c r="N5" s="21">
        <v>317</v>
      </c>
      <c r="O5" s="21"/>
      <c r="P5" s="21">
        <v>750</v>
      </c>
      <c r="Q5" s="21">
        <v>600</v>
      </c>
      <c r="R5" s="21">
        <v>675</v>
      </c>
      <c r="S5" s="21">
        <v>14</v>
      </c>
      <c r="T5" s="21">
        <v>450</v>
      </c>
      <c r="U5" s="21"/>
      <c r="V5" s="21"/>
      <c r="W5" s="21"/>
      <c r="X5" s="21"/>
      <c r="Y5" s="21"/>
      <c r="Z5" s="21"/>
      <c r="AA5" s="21"/>
      <c r="AB5" s="21"/>
      <c r="AC5" s="22"/>
      <c r="AD5" s="23"/>
      <c r="AE5" s="21"/>
      <c r="AF5" s="21"/>
      <c r="AG5" s="21"/>
      <c r="AH5" s="21"/>
      <c r="AI5" s="21"/>
      <c r="AJ5" s="21"/>
      <c r="AK5" s="21"/>
      <c r="AL5" s="22"/>
      <c r="AM5" s="23"/>
      <c r="AN5" s="61"/>
      <c r="AO5" s="24"/>
      <c r="AP5" s="21"/>
      <c r="AQ5" s="21"/>
      <c r="AR5" s="21"/>
      <c r="AS5" s="21"/>
      <c r="AT5" s="21"/>
      <c r="AU5" s="21"/>
      <c r="AV5" s="21"/>
      <c r="AW5" s="21"/>
      <c r="AX5" s="24">
        <v>1</v>
      </c>
      <c r="AY5" s="21">
        <v>3</v>
      </c>
      <c r="AZ5" s="21">
        <v>3</v>
      </c>
      <c r="BA5" s="21"/>
      <c r="BB5" s="21">
        <v>2000</v>
      </c>
      <c r="BC5" s="21">
        <v>1500</v>
      </c>
      <c r="BD5" s="21">
        <v>1750</v>
      </c>
      <c r="BE5" s="21">
        <v>10</v>
      </c>
      <c r="BF5" s="21">
        <v>700</v>
      </c>
      <c r="BG5" s="21"/>
      <c r="BH5" s="21"/>
      <c r="BI5" s="21"/>
      <c r="BJ5" s="21"/>
      <c r="BK5" s="21"/>
      <c r="BL5" s="21"/>
      <c r="BM5" s="21"/>
      <c r="BN5" s="21"/>
      <c r="BO5" s="22"/>
      <c r="BP5" s="23"/>
    </row>
    <row r="6" spans="1:68" x14ac:dyDescent="0.2">
      <c r="A6" s="27">
        <v>2</v>
      </c>
      <c r="B6" s="5">
        <v>933</v>
      </c>
      <c r="C6" s="21"/>
      <c r="D6" s="21"/>
      <c r="E6" s="21"/>
      <c r="F6" s="21"/>
      <c r="G6" s="21"/>
      <c r="H6" s="21"/>
      <c r="I6" s="21"/>
      <c r="J6" s="22"/>
      <c r="K6" s="23"/>
      <c r="L6" s="21"/>
      <c r="M6" s="21"/>
      <c r="N6" s="21"/>
      <c r="O6" s="21"/>
      <c r="P6" s="21"/>
      <c r="Q6" s="21"/>
      <c r="R6" s="21"/>
      <c r="S6" s="21"/>
      <c r="T6" s="21"/>
      <c r="U6" s="21"/>
      <c r="V6" s="21">
        <v>18</v>
      </c>
      <c r="W6" s="21">
        <v>22</v>
      </c>
      <c r="X6" s="21">
        <v>22</v>
      </c>
      <c r="Y6" s="21"/>
      <c r="Z6" s="21">
        <v>450</v>
      </c>
      <c r="AA6" s="21">
        <v>200</v>
      </c>
      <c r="AB6" s="21">
        <v>325</v>
      </c>
      <c r="AC6" s="21">
        <v>20</v>
      </c>
      <c r="AD6" s="25">
        <v>1440</v>
      </c>
      <c r="AE6" s="21">
        <v>3</v>
      </c>
      <c r="AF6" s="21">
        <v>18</v>
      </c>
      <c r="AG6" s="21">
        <v>18</v>
      </c>
      <c r="AH6" s="21"/>
      <c r="AI6" s="21">
        <v>750</v>
      </c>
      <c r="AJ6" s="21">
        <v>600</v>
      </c>
      <c r="AK6" s="21">
        <v>675</v>
      </c>
      <c r="AL6" s="21">
        <v>15</v>
      </c>
      <c r="AM6" s="25">
        <v>639</v>
      </c>
      <c r="AN6" s="62"/>
      <c r="AO6" s="24">
        <v>10</v>
      </c>
      <c r="AP6" s="21">
        <v>21</v>
      </c>
      <c r="AQ6" s="21">
        <v>21</v>
      </c>
      <c r="AR6" s="21"/>
      <c r="AS6" s="21">
        <v>560</v>
      </c>
      <c r="AT6" s="21">
        <v>400</v>
      </c>
      <c r="AU6" s="21">
        <v>480</v>
      </c>
      <c r="AV6" s="21">
        <v>16</v>
      </c>
      <c r="AW6" s="21">
        <v>640</v>
      </c>
      <c r="AX6" s="24">
        <v>8</v>
      </c>
      <c r="AY6" s="21">
        <v>12</v>
      </c>
      <c r="AZ6" s="21">
        <v>12</v>
      </c>
      <c r="BA6" s="21"/>
      <c r="BB6" s="21">
        <v>2000</v>
      </c>
      <c r="BC6" s="21">
        <v>1500</v>
      </c>
      <c r="BD6" s="21">
        <v>1750</v>
      </c>
      <c r="BE6" s="21">
        <v>10</v>
      </c>
      <c r="BF6" s="21">
        <v>700</v>
      </c>
      <c r="BG6" s="21"/>
      <c r="BH6" s="21"/>
      <c r="BI6" s="21"/>
      <c r="BJ6" s="21"/>
      <c r="BK6" s="21"/>
      <c r="BL6" s="21"/>
      <c r="BM6" s="21"/>
      <c r="BN6" s="21"/>
      <c r="BO6" s="21"/>
      <c r="BP6" s="25"/>
    </row>
    <row r="7" spans="1:68" x14ac:dyDescent="0.2">
      <c r="A7" s="27">
        <v>3</v>
      </c>
      <c r="B7" s="5">
        <v>1872</v>
      </c>
      <c r="C7" s="21">
        <v>47</v>
      </c>
      <c r="D7" s="21">
        <v>1090</v>
      </c>
      <c r="E7" s="21">
        <v>1090</v>
      </c>
      <c r="F7" s="21"/>
      <c r="G7" s="21">
        <v>800</v>
      </c>
      <c r="H7" s="21">
        <v>700</v>
      </c>
      <c r="I7" s="21">
        <v>750</v>
      </c>
      <c r="J7" s="22">
        <v>15</v>
      </c>
      <c r="K7" s="23">
        <v>430</v>
      </c>
      <c r="L7" s="21">
        <v>47</v>
      </c>
      <c r="M7" s="21">
        <v>1090</v>
      </c>
      <c r="N7" s="21">
        <v>1090</v>
      </c>
      <c r="O7" s="21"/>
      <c r="P7" s="21">
        <v>750</v>
      </c>
      <c r="Q7" s="21">
        <v>600</v>
      </c>
      <c r="R7" s="21">
        <v>675</v>
      </c>
      <c r="S7" s="21">
        <v>14</v>
      </c>
      <c r="T7" s="21">
        <v>450</v>
      </c>
      <c r="U7" s="21"/>
      <c r="V7" s="21">
        <v>1</v>
      </c>
      <c r="W7" s="21">
        <v>5</v>
      </c>
      <c r="X7" s="21">
        <v>5</v>
      </c>
      <c r="Y7" s="21"/>
      <c r="Z7" s="21">
        <v>400</v>
      </c>
      <c r="AA7" s="21">
        <v>200</v>
      </c>
      <c r="AB7" s="21">
        <v>300</v>
      </c>
      <c r="AC7" s="21">
        <v>20</v>
      </c>
      <c r="AD7" s="25">
        <v>1440</v>
      </c>
      <c r="AE7" s="21">
        <v>5</v>
      </c>
      <c r="AF7" s="21">
        <v>12</v>
      </c>
      <c r="AG7" s="21">
        <v>12</v>
      </c>
      <c r="AH7" s="21"/>
      <c r="AI7" s="21">
        <v>754</v>
      </c>
      <c r="AJ7" s="21">
        <v>626</v>
      </c>
      <c r="AK7" s="21">
        <v>690</v>
      </c>
      <c r="AL7" s="21">
        <v>15</v>
      </c>
      <c r="AM7" s="25">
        <v>639</v>
      </c>
      <c r="AN7" s="62"/>
      <c r="AO7" s="24">
        <v>15</v>
      </c>
      <c r="AP7" s="21">
        <v>32</v>
      </c>
      <c r="AQ7" s="21">
        <v>32</v>
      </c>
      <c r="AR7" s="21"/>
      <c r="AS7" s="21">
        <v>560</v>
      </c>
      <c r="AT7" s="21">
        <v>450</v>
      </c>
      <c r="AU7" s="21">
        <v>505</v>
      </c>
      <c r="AV7" s="21">
        <v>16</v>
      </c>
      <c r="AW7" s="21">
        <v>640</v>
      </c>
      <c r="AX7" s="24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3"/>
    </row>
    <row r="8" spans="1:68" x14ac:dyDescent="0.2">
      <c r="A8" s="27">
        <v>4</v>
      </c>
      <c r="B8" s="5">
        <v>1698</v>
      </c>
      <c r="C8" s="21">
        <v>36</v>
      </c>
      <c r="D8" s="21">
        <v>946</v>
      </c>
      <c r="E8" s="21">
        <v>946</v>
      </c>
      <c r="F8" s="21"/>
      <c r="G8" s="21">
        <v>800</v>
      </c>
      <c r="H8" s="21">
        <v>700</v>
      </c>
      <c r="I8" s="21">
        <v>750</v>
      </c>
      <c r="J8" s="22">
        <v>15</v>
      </c>
      <c r="K8" s="23">
        <v>430</v>
      </c>
      <c r="L8" s="21">
        <v>36</v>
      </c>
      <c r="M8" s="21">
        <v>946</v>
      </c>
      <c r="N8" s="21">
        <v>946</v>
      </c>
      <c r="O8" s="21"/>
      <c r="P8" s="21">
        <v>750</v>
      </c>
      <c r="Q8" s="21">
        <v>600</v>
      </c>
      <c r="R8" s="21">
        <v>675</v>
      </c>
      <c r="S8" s="21">
        <v>14</v>
      </c>
      <c r="T8" s="21">
        <v>450</v>
      </c>
      <c r="U8" s="21"/>
      <c r="V8" s="21">
        <v>1</v>
      </c>
      <c r="W8" s="21">
        <v>2</v>
      </c>
      <c r="X8" s="21">
        <v>2</v>
      </c>
      <c r="Y8" s="21"/>
      <c r="Z8" s="21">
        <v>400</v>
      </c>
      <c r="AA8" s="21">
        <v>200</v>
      </c>
      <c r="AB8" s="21">
        <v>300</v>
      </c>
      <c r="AC8" s="21">
        <v>20</v>
      </c>
      <c r="AD8" s="25">
        <v>1440</v>
      </c>
      <c r="AE8" s="21">
        <v>2</v>
      </c>
      <c r="AF8" s="21">
        <v>10</v>
      </c>
      <c r="AG8" s="21">
        <v>10</v>
      </c>
      <c r="AH8" s="21"/>
      <c r="AI8" s="21">
        <v>750</v>
      </c>
      <c r="AJ8" s="21">
        <v>600</v>
      </c>
      <c r="AK8" s="21">
        <v>675</v>
      </c>
      <c r="AL8" s="21">
        <v>15</v>
      </c>
      <c r="AM8" s="25">
        <v>639</v>
      </c>
      <c r="AN8" s="62"/>
      <c r="AO8" s="24">
        <v>12</v>
      </c>
      <c r="AP8" s="21">
        <v>24</v>
      </c>
      <c r="AQ8" s="21">
        <v>24</v>
      </c>
      <c r="AR8" s="21"/>
      <c r="AS8" s="21">
        <v>500</v>
      </c>
      <c r="AT8" s="21">
        <v>400</v>
      </c>
      <c r="AU8" s="21">
        <v>450</v>
      </c>
      <c r="AV8" s="21">
        <v>16</v>
      </c>
      <c r="AW8" s="21">
        <v>640</v>
      </c>
      <c r="AX8" s="24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3"/>
    </row>
    <row r="9" spans="1:68" x14ac:dyDescent="0.2">
      <c r="A9" s="27">
        <v>5</v>
      </c>
      <c r="B9" s="5">
        <v>2560</v>
      </c>
      <c r="C9" s="21">
        <v>66</v>
      </c>
      <c r="D9" s="21">
        <v>1546</v>
      </c>
      <c r="E9" s="21">
        <v>1546</v>
      </c>
      <c r="F9" s="21"/>
      <c r="G9" s="21">
        <v>800</v>
      </c>
      <c r="H9" s="21">
        <v>700</v>
      </c>
      <c r="I9" s="21">
        <v>750</v>
      </c>
      <c r="J9" s="22">
        <v>15</v>
      </c>
      <c r="K9" s="23">
        <v>430</v>
      </c>
      <c r="L9" s="21">
        <v>66</v>
      </c>
      <c r="M9" s="21">
        <v>1546</v>
      </c>
      <c r="N9" s="21">
        <v>1546</v>
      </c>
      <c r="O9" s="21"/>
      <c r="P9" s="21">
        <v>750</v>
      </c>
      <c r="Q9" s="21">
        <v>600</v>
      </c>
      <c r="R9" s="21">
        <v>675</v>
      </c>
      <c r="S9" s="21">
        <v>14</v>
      </c>
      <c r="T9" s="21">
        <v>450</v>
      </c>
      <c r="U9" s="21"/>
      <c r="V9" s="21"/>
      <c r="W9" s="21"/>
      <c r="X9" s="21"/>
      <c r="Y9" s="21"/>
      <c r="Z9" s="21"/>
      <c r="AA9" s="21"/>
      <c r="AB9" s="21"/>
      <c r="AC9" s="21"/>
      <c r="AD9" s="25"/>
      <c r="AE9" s="21">
        <v>3</v>
      </c>
      <c r="AF9" s="21">
        <v>15</v>
      </c>
      <c r="AG9" s="21">
        <v>15</v>
      </c>
      <c r="AH9" s="21"/>
      <c r="AI9" s="21">
        <v>783</v>
      </c>
      <c r="AJ9" s="21">
        <v>600</v>
      </c>
      <c r="AK9" s="21">
        <v>691</v>
      </c>
      <c r="AL9" s="21">
        <v>15</v>
      </c>
      <c r="AM9" s="25">
        <v>639</v>
      </c>
      <c r="AN9" s="62"/>
      <c r="AO9" s="24">
        <v>15</v>
      </c>
      <c r="AP9" s="21">
        <v>31</v>
      </c>
      <c r="AQ9" s="21">
        <v>31</v>
      </c>
      <c r="AR9" s="21"/>
      <c r="AS9" s="21">
        <v>500</v>
      </c>
      <c r="AT9" s="21">
        <v>400</v>
      </c>
      <c r="AU9" s="21">
        <v>450</v>
      </c>
      <c r="AV9" s="21">
        <v>16</v>
      </c>
      <c r="AW9" s="21">
        <v>640</v>
      </c>
      <c r="AX9" s="24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3"/>
    </row>
    <row r="10" spans="1:68" x14ac:dyDescent="0.2">
      <c r="A10" s="27">
        <v>6</v>
      </c>
      <c r="B10" s="5">
        <v>1327</v>
      </c>
      <c r="C10" s="21">
        <v>42</v>
      </c>
      <c r="D10" s="21">
        <v>1104</v>
      </c>
      <c r="E10" s="21">
        <v>1104</v>
      </c>
      <c r="F10" s="21"/>
      <c r="G10" s="21">
        <v>800</v>
      </c>
      <c r="H10" s="21">
        <v>700</v>
      </c>
      <c r="I10" s="21">
        <v>750</v>
      </c>
      <c r="J10" s="22">
        <v>15</v>
      </c>
      <c r="K10" s="23">
        <v>430</v>
      </c>
      <c r="L10" s="21">
        <v>42</v>
      </c>
      <c r="M10" s="21">
        <v>1104</v>
      </c>
      <c r="N10" s="21">
        <v>1104</v>
      </c>
      <c r="O10" s="21"/>
      <c r="P10" s="21">
        <v>750</v>
      </c>
      <c r="Q10" s="21">
        <v>600</v>
      </c>
      <c r="R10" s="21">
        <v>675</v>
      </c>
      <c r="S10" s="21">
        <v>14</v>
      </c>
      <c r="T10" s="21">
        <v>450</v>
      </c>
      <c r="U10" s="21"/>
      <c r="V10" s="21">
        <v>1</v>
      </c>
      <c r="W10" s="21">
        <v>1</v>
      </c>
      <c r="X10" s="21">
        <v>1</v>
      </c>
      <c r="Y10" s="21"/>
      <c r="Z10" s="21">
        <v>400</v>
      </c>
      <c r="AA10" s="21">
        <v>200</v>
      </c>
      <c r="AB10" s="21">
        <v>300</v>
      </c>
      <c r="AC10" s="21">
        <v>20</v>
      </c>
      <c r="AD10" s="25">
        <v>1440</v>
      </c>
      <c r="AE10" s="21"/>
      <c r="AF10" s="21"/>
      <c r="AG10" s="21"/>
      <c r="AH10" s="21"/>
      <c r="AI10" s="21"/>
      <c r="AJ10" s="21"/>
      <c r="AK10" s="21"/>
      <c r="AL10" s="21"/>
      <c r="AM10" s="25"/>
      <c r="AN10" s="62"/>
      <c r="AO10" s="24">
        <v>1</v>
      </c>
      <c r="AP10" s="21">
        <v>5</v>
      </c>
      <c r="AQ10" s="21">
        <v>5</v>
      </c>
      <c r="AR10" s="21"/>
      <c r="AS10" s="21">
        <v>500</v>
      </c>
      <c r="AT10" s="21">
        <v>400</v>
      </c>
      <c r="AU10" s="21">
        <v>475</v>
      </c>
      <c r="AV10" s="21">
        <v>16</v>
      </c>
      <c r="AW10" s="21">
        <v>640</v>
      </c>
      <c r="AX10" s="24">
        <v>1</v>
      </c>
      <c r="AY10" s="21">
        <v>1</v>
      </c>
      <c r="AZ10" s="21">
        <v>1</v>
      </c>
      <c r="BA10" s="21"/>
      <c r="BB10" s="21">
        <v>2000</v>
      </c>
      <c r="BC10" s="21">
        <v>1500</v>
      </c>
      <c r="BD10" s="21">
        <v>1750</v>
      </c>
      <c r="BE10" s="21">
        <v>10</v>
      </c>
      <c r="BF10" s="21">
        <v>700</v>
      </c>
      <c r="BG10" s="21"/>
      <c r="BH10" s="21"/>
      <c r="BI10" s="21"/>
      <c r="BJ10" s="21"/>
      <c r="BK10" s="21"/>
      <c r="BL10" s="21"/>
      <c r="BM10" s="21"/>
      <c r="BN10" s="21"/>
      <c r="BO10" s="21"/>
      <c r="BP10" s="23"/>
    </row>
    <row r="11" spans="1:68" x14ac:dyDescent="0.2">
      <c r="A11" s="27">
        <v>7</v>
      </c>
      <c r="B11" s="5">
        <v>21</v>
      </c>
      <c r="C11" s="21">
        <v>1</v>
      </c>
      <c r="D11" s="21">
        <v>20</v>
      </c>
      <c r="E11" s="21">
        <v>20</v>
      </c>
      <c r="F11" s="21"/>
      <c r="G11" s="21">
        <v>800</v>
      </c>
      <c r="H11" s="21">
        <v>700</v>
      </c>
      <c r="I11" s="21">
        <v>750</v>
      </c>
      <c r="J11" s="22">
        <v>15</v>
      </c>
      <c r="K11" s="23">
        <v>430</v>
      </c>
      <c r="L11" s="21">
        <v>1</v>
      </c>
      <c r="M11" s="21">
        <v>20</v>
      </c>
      <c r="N11" s="21">
        <v>20</v>
      </c>
      <c r="O11" s="21"/>
      <c r="P11" s="21">
        <v>750</v>
      </c>
      <c r="Q11" s="21">
        <v>600</v>
      </c>
      <c r="R11" s="21">
        <v>675</v>
      </c>
      <c r="S11" s="21">
        <v>14</v>
      </c>
      <c r="T11" s="21">
        <v>450</v>
      </c>
      <c r="U11" s="21"/>
      <c r="V11" s="21"/>
      <c r="W11" s="21"/>
      <c r="X11" s="21"/>
      <c r="Y11" s="21"/>
      <c r="Z11" s="21"/>
      <c r="AA11" s="21"/>
      <c r="AB11" s="21"/>
      <c r="AC11" s="21"/>
      <c r="AD11" s="23"/>
      <c r="AE11" s="21"/>
      <c r="AF11" s="21"/>
      <c r="AG11" s="21"/>
      <c r="AH11" s="21"/>
      <c r="AI11" s="21"/>
      <c r="AJ11" s="21"/>
      <c r="AK11" s="21"/>
      <c r="AL11" s="21"/>
      <c r="AM11" s="25"/>
      <c r="AN11" s="62"/>
      <c r="AO11" s="24"/>
      <c r="AP11" s="21"/>
      <c r="AQ11" s="21"/>
      <c r="AR11" s="21"/>
      <c r="AS11" s="21"/>
      <c r="AT11" s="21"/>
      <c r="AU11" s="21"/>
      <c r="AV11" s="21"/>
      <c r="AW11" s="21"/>
      <c r="AX11" s="24">
        <v>1</v>
      </c>
      <c r="AY11" s="21">
        <v>1</v>
      </c>
      <c r="AZ11" s="21">
        <v>1</v>
      </c>
      <c r="BA11" s="21"/>
      <c r="BB11" s="21">
        <v>2000</v>
      </c>
      <c r="BC11" s="21">
        <v>1500</v>
      </c>
      <c r="BD11" s="21">
        <v>1750</v>
      </c>
      <c r="BE11" s="21">
        <v>10</v>
      </c>
      <c r="BF11" s="21">
        <v>700</v>
      </c>
      <c r="BG11" s="21"/>
      <c r="BH11" s="21"/>
      <c r="BI11" s="21"/>
      <c r="BJ11" s="21"/>
      <c r="BK11" s="21"/>
      <c r="BL11" s="21"/>
      <c r="BM11" s="21"/>
      <c r="BN11" s="21"/>
      <c r="BO11" s="21"/>
      <c r="BP11" s="23"/>
    </row>
    <row r="12" spans="1:68" x14ac:dyDescent="0.2">
      <c r="A12" s="27">
        <v>8</v>
      </c>
      <c r="B12" s="5">
        <v>1241</v>
      </c>
      <c r="C12" s="21">
        <v>36</v>
      </c>
      <c r="D12" s="21">
        <v>793</v>
      </c>
      <c r="E12" s="21">
        <v>793</v>
      </c>
      <c r="F12" s="21"/>
      <c r="G12" s="21">
        <v>800</v>
      </c>
      <c r="H12" s="21">
        <v>700</v>
      </c>
      <c r="I12" s="21">
        <v>750</v>
      </c>
      <c r="J12" s="22">
        <v>15</v>
      </c>
      <c r="K12" s="23">
        <v>430</v>
      </c>
      <c r="L12" s="21">
        <v>36</v>
      </c>
      <c r="M12" s="21">
        <v>793</v>
      </c>
      <c r="N12" s="21">
        <v>793</v>
      </c>
      <c r="O12" s="21"/>
      <c r="P12" s="21">
        <v>750</v>
      </c>
      <c r="Q12" s="21">
        <v>600</v>
      </c>
      <c r="R12" s="21">
        <v>675</v>
      </c>
      <c r="S12" s="21">
        <v>14</v>
      </c>
      <c r="T12" s="21">
        <v>450</v>
      </c>
      <c r="U12" s="21"/>
      <c r="V12" s="21"/>
      <c r="W12" s="21"/>
      <c r="X12" s="21"/>
      <c r="Y12" s="21"/>
      <c r="Z12" s="21"/>
      <c r="AA12" s="21"/>
      <c r="AB12" s="21"/>
      <c r="AC12" s="21"/>
      <c r="AD12" s="23"/>
      <c r="AE12" s="21">
        <v>7</v>
      </c>
      <c r="AF12" s="21">
        <v>13</v>
      </c>
      <c r="AG12" s="21">
        <v>13</v>
      </c>
      <c r="AH12" s="21"/>
      <c r="AI12" s="21">
        <v>750</v>
      </c>
      <c r="AJ12" s="21">
        <v>600</v>
      </c>
      <c r="AK12" s="21">
        <v>675</v>
      </c>
      <c r="AL12" s="21">
        <v>15</v>
      </c>
      <c r="AM12" s="25">
        <v>639</v>
      </c>
      <c r="AN12" s="62"/>
      <c r="AO12" s="24">
        <v>11</v>
      </c>
      <c r="AP12" s="21">
        <v>42</v>
      </c>
      <c r="AQ12" s="21">
        <v>42</v>
      </c>
      <c r="AR12" s="21"/>
      <c r="AS12" s="21">
        <v>500</v>
      </c>
      <c r="AT12" s="21">
        <v>400</v>
      </c>
      <c r="AU12" s="21">
        <v>450</v>
      </c>
      <c r="AV12" s="21">
        <v>16</v>
      </c>
      <c r="AW12" s="21">
        <v>640</v>
      </c>
      <c r="AX12" s="24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3"/>
    </row>
    <row r="13" spans="1:68" x14ac:dyDescent="0.2">
      <c r="A13" s="27">
        <v>9</v>
      </c>
      <c r="B13" s="5">
        <v>1292</v>
      </c>
      <c r="C13" s="21">
        <v>45</v>
      </c>
      <c r="D13" s="21">
        <v>1070</v>
      </c>
      <c r="E13" s="21">
        <v>1070</v>
      </c>
      <c r="F13" s="21"/>
      <c r="G13" s="21">
        <v>800</v>
      </c>
      <c r="H13" s="21">
        <v>700</v>
      </c>
      <c r="I13" s="21">
        <v>750</v>
      </c>
      <c r="J13" s="22">
        <v>15</v>
      </c>
      <c r="K13" s="23">
        <v>430</v>
      </c>
      <c r="L13" s="21">
        <v>45</v>
      </c>
      <c r="M13" s="21">
        <v>1070</v>
      </c>
      <c r="N13" s="21">
        <v>1070</v>
      </c>
      <c r="O13" s="21"/>
      <c r="P13" s="21">
        <v>750</v>
      </c>
      <c r="Q13" s="21">
        <v>600</v>
      </c>
      <c r="R13" s="21">
        <v>675</v>
      </c>
      <c r="S13" s="21">
        <v>14</v>
      </c>
      <c r="T13" s="21">
        <v>450</v>
      </c>
      <c r="U13" s="21"/>
      <c r="V13" s="21"/>
      <c r="W13" s="21"/>
      <c r="X13" s="21"/>
      <c r="Y13" s="21"/>
      <c r="Z13" s="21"/>
      <c r="AA13" s="21"/>
      <c r="AB13" s="21"/>
      <c r="AC13" s="21"/>
      <c r="AD13" s="23"/>
      <c r="AE13" s="21">
        <v>5</v>
      </c>
      <c r="AF13" s="21">
        <v>25</v>
      </c>
      <c r="AG13" s="21">
        <v>25</v>
      </c>
      <c r="AH13" s="21"/>
      <c r="AI13" s="21">
        <v>750</v>
      </c>
      <c r="AJ13" s="21">
        <v>600</v>
      </c>
      <c r="AK13" s="21">
        <v>675</v>
      </c>
      <c r="AL13" s="21">
        <v>15</v>
      </c>
      <c r="AM13" s="25">
        <v>639</v>
      </c>
      <c r="AN13" s="62"/>
      <c r="AO13" s="24">
        <v>15</v>
      </c>
      <c r="AP13" s="21">
        <v>50</v>
      </c>
      <c r="AQ13" s="21">
        <v>50</v>
      </c>
      <c r="AR13" s="21"/>
      <c r="AS13" s="21">
        <v>500</v>
      </c>
      <c r="AT13" s="21">
        <v>300</v>
      </c>
      <c r="AU13" s="21">
        <v>400</v>
      </c>
      <c r="AV13" s="21">
        <v>16</v>
      </c>
      <c r="AW13" s="21">
        <v>640</v>
      </c>
      <c r="AX13" s="24"/>
      <c r="AY13" s="21"/>
      <c r="AZ13" s="21"/>
      <c r="BA13" s="21"/>
      <c r="BB13" s="21"/>
      <c r="BC13" s="21"/>
      <c r="BD13" s="21"/>
      <c r="BE13" s="21"/>
      <c r="BF13" s="21"/>
      <c r="BG13" s="21"/>
      <c r="BH13" s="21" t="s">
        <v>206</v>
      </c>
      <c r="BI13" s="21">
        <v>1</v>
      </c>
      <c r="BJ13" s="21">
        <v>1</v>
      </c>
      <c r="BK13" s="21"/>
      <c r="BL13" s="21">
        <v>3000</v>
      </c>
      <c r="BM13" s="21">
        <v>1500</v>
      </c>
      <c r="BN13" s="21">
        <v>2250</v>
      </c>
      <c r="BO13" s="21">
        <v>10</v>
      </c>
      <c r="BP13" s="23">
        <v>700</v>
      </c>
    </row>
    <row r="14" spans="1:68" x14ac:dyDescent="0.2">
      <c r="A14" s="27">
        <v>10</v>
      </c>
      <c r="B14" s="5">
        <v>1136</v>
      </c>
      <c r="C14" s="21">
        <v>35</v>
      </c>
      <c r="D14" s="21">
        <v>679</v>
      </c>
      <c r="E14" s="21">
        <v>679</v>
      </c>
      <c r="F14" s="21"/>
      <c r="G14" s="21">
        <v>800</v>
      </c>
      <c r="H14" s="21">
        <v>700</v>
      </c>
      <c r="I14" s="21">
        <v>750</v>
      </c>
      <c r="J14" s="22">
        <v>15</v>
      </c>
      <c r="K14" s="23">
        <v>430</v>
      </c>
      <c r="L14" s="21">
        <v>35</v>
      </c>
      <c r="M14" s="21">
        <v>679</v>
      </c>
      <c r="N14" s="21">
        <v>679</v>
      </c>
      <c r="O14" s="21"/>
      <c r="P14" s="21">
        <v>750</v>
      </c>
      <c r="Q14" s="21">
        <v>600</v>
      </c>
      <c r="R14" s="21">
        <v>675</v>
      </c>
      <c r="S14" s="21">
        <v>14</v>
      </c>
      <c r="T14" s="21">
        <v>450</v>
      </c>
      <c r="U14" s="21"/>
      <c r="V14" s="21"/>
      <c r="W14" s="21"/>
      <c r="X14" s="21"/>
      <c r="Y14" s="21"/>
      <c r="Z14" s="21"/>
      <c r="AA14" s="21"/>
      <c r="AB14" s="21"/>
      <c r="AC14" s="21"/>
      <c r="AD14" s="23"/>
      <c r="AE14" s="21">
        <v>5</v>
      </c>
      <c r="AF14" s="21">
        <v>17</v>
      </c>
      <c r="AG14" s="21">
        <v>17</v>
      </c>
      <c r="AH14" s="21"/>
      <c r="AI14" s="21">
        <v>750</v>
      </c>
      <c r="AJ14" s="21">
        <v>600</v>
      </c>
      <c r="AK14" s="21">
        <v>675</v>
      </c>
      <c r="AL14" s="21">
        <v>15</v>
      </c>
      <c r="AM14" s="25">
        <v>639</v>
      </c>
      <c r="AN14" s="62"/>
      <c r="AO14" s="24">
        <v>13</v>
      </c>
      <c r="AP14" s="21">
        <v>30</v>
      </c>
      <c r="AQ14" s="21">
        <v>30</v>
      </c>
      <c r="AR14" s="21"/>
      <c r="AS14" s="21">
        <v>500</v>
      </c>
      <c r="AT14" s="21">
        <v>400</v>
      </c>
      <c r="AU14" s="21">
        <v>400</v>
      </c>
      <c r="AV14" s="21">
        <v>16</v>
      </c>
      <c r="AW14" s="21">
        <v>640</v>
      </c>
      <c r="AX14" s="24">
        <v>3</v>
      </c>
      <c r="AY14" s="21">
        <v>4</v>
      </c>
      <c r="AZ14" s="21">
        <v>4</v>
      </c>
      <c r="BA14" s="21"/>
      <c r="BB14" s="21">
        <v>2000</v>
      </c>
      <c r="BC14" s="21">
        <v>1500</v>
      </c>
      <c r="BD14" s="21">
        <v>1750</v>
      </c>
      <c r="BE14" s="21">
        <v>10</v>
      </c>
      <c r="BF14" s="21">
        <v>700</v>
      </c>
      <c r="BG14" s="21"/>
      <c r="BH14" s="21">
        <v>4</v>
      </c>
      <c r="BI14" s="21">
        <v>9</v>
      </c>
      <c r="BJ14" s="21">
        <v>9</v>
      </c>
      <c r="BK14" s="21"/>
      <c r="BL14" s="21">
        <v>3000</v>
      </c>
      <c r="BM14" s="21">
        <v>1500</v>
      </c>
      <c r="BN14" s="21">
        <v>2250</v>
      </c>
      <c r="BO14" s="21">
        <v>10</v>
      </c>
      <c r="BP14" s="23">
        <v>700</v>
      </c>
    </row>
    <row r="15" spans="1:68" x14ac:dyDescent="0.2">
      <c r="A15" s="27">
        <v>11</v>
      </c>
      <c r="B15" s="5">
        <v>370</v>
      </c>
      <c r="C15" s="21">
        <v>4</v>
      </c>
      <c r="D15" s="21">
        <v>91</v>
      </c>
      <c r="E15" s="21">
        <v>91</v>
      </c>
      <c r="F15" s="21"/>
      <c r="G15" s="21">
        <v>800</v>
      </c>
      <c r="H15" s="21">
        <v>700</v>
      </c>
      <c r="I15" s="21">
        <v>750</v>
      </c>
      <c r="J15" s="22">
        <v>15</v>
      </c>
      <c r="K15" s="23">
        <v>430</v>
      </c>
      <c r="L15" s="21">
        <v>4</v>
      </c>
      <c r="M15" s="21">
        <v>91</v>
      </c>
      <c r="N15" s="21">
        <v>91</v>
      </c>
      <c r="O15" s="21"/>
      <c r="P15" s="21">
        <v>750</v>
      </c>
      <c r="Q15" s="21">
        <v>600</v>
      </c>
      <c r="R15" s="21">
        <v>675</v>
      </c>
      <c r="S15" s="21">
        <v>14</v>
      </c>
      <c r="T15" s="21">
        <v>450</v>
      </c>
      <c r="U15" s="21"/>
      <c r="V15" s="21"/>
      <c r="W15" s="21"/>
      <c r="X15" s="21"/>
      <c r="Y15" s="21"/>
      <c r="Z15" s="21"/>
      <c r="AA15" s="21"/>
      <c r="AB15" s="21"/>
      <c r="AC15" s="21"/>
      <c r="AD15" s="23"/>
      <c r="AE15" s="21"/>
      <c r="AF15" s="21"/>
      <c r="AG15" s="21"/>
      <c r="AH15" s="21"/>
      <c r="AI15" s="21"/>
      <c r="AJ15" s="21"/>
      <c r="AK15" s="21"/>
      <c r="AL15" s="21"/>
      <c r="AM15" s="23"/>
      <c r="AN15" s="61"/>
      <c r="AO15" s="24"/>
      <c r="AP15" s="21"/>
      <c r="AQ15" s="21"/>
      <c r="AR15" s="21"/>
      <c r="AS15" s="21"/>
      <c r="AT15" s="21"/>
      <c r="AU15" s="21"/>
      <c r="AV15" s="21"/>
      <c r="AW15" s="21"/>
      <c r="AX15" s="24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3"/>
    </row>
    <row r="16" spans="1:68" x14ac:dyDescent="0.2">
      <c r="A16" s="27">
        <v>12</v>
      </c>
      <c r="B16" s="5">
        <v>1176</v>
      </c>
      <c r="C16" s="21">
        <v>31</v>
      </c>
      <c r="D16" s="21">
        <v>617</v>
      </c>
      <c r="E16" s="21">
        <v>617</v>
      </c>
      <c r="F16" s="21"/>
      <c r="G16" s="21">
        <v>800</v>
      </c>
      <c r="H16" s="21">
        <v>700</v>
      </c>
      <c r="I16" s="21">
        <v>750</v>
      </c>
      <c r="J16" s="22">
        <v>15</v>
      </c>
      <c r="K16" s="23">
        <v>430</v>
      </c>
      <c r="L16" s="21">
        <v>31</v>
      </c>
      <c r="M16" s="21">
        <v>617</v>
      </c>
      <c r="N16" s="21">
        <v>617</v>
      </c>
      <c r="O16" s="21"/>
      <c r="P16" s="21">
        <v>750</v>
      </c>
      <c r="Q16" s="21">
        <v>600</v>
      </c>
      <c r="R16" s="21">
        <v>675</v>
      </c>
      <c r="S16" s="21">
        <v>14</v>
      </c>
      <c r="T16" s="21">
        <v>450</v>
      </c>
      <c r="U16" s="21"/>
      <c r="V16" s="21"/>
      <c r="W16" s="21"/>
      <c r="X16" s="21"/>
      <c r="Y16" s="21"/>
      <c r="Z16" s="21"/>
      <c r="AA16" s="21"/>
      <c r="AB16" s="21"/>
      <c r="AC16" s="21"/>
      <c r="AD16" s="23"/>
      <c r="AE16" s="21"/>
      <c r="AF16" s="21"/>
      <c r="AG16" s="21"/>
      <c r="AH16" s="21"/>
      <c r="AI16" s="21"/>
      <c r="AJ16" s="21"/>
      <c r="AK16" s="21"/>
      <c r="AL16" s="21"/>
      <c r="AM16" s="23"/>
      <c r="AN16" s="61"/>
      <c r="AO16" s="24"/>
      <c r="AP16" s="21"/>
      <c r="AQ16" s="21"/>
      <c r="AR16" s="21"/>
      <c r="AS16" s="21"/>
      <c r="AT16" s="21"/>
      <c r="AU16" s="21"/>
      <c r="AV16" s="21"/>
      <c r="AW16" s="21"/>
      <c r="AX16" s="24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3"/>
    </row>
    <row r="17" spans="1:68" x14ac:dyDescent="0.2">
      <c r="A17" s="27">
        <v>13</v>
      </c>
      <c r="B17" s="5">
        <v>317</v>
      </c>
      <c r="C17" s="21">
        <v>4</v>
      </c>
      <c r="D17" s="21">
        <v>87</v>
      </c>
      <c r="E17" s="21">
        <v>87</v>
      </c>
      <c r="F17" s="21"/>
      <c r="G17" s="21">
        <v>800</v>
      </c>
      <c r="H17" s="21">
        <v>700</v>
      </c>
      <c r="I17" s="21">
        <v>750</v>
      </c>
      <c r="J17" s="22">
        <v>15</v>
      </c>
      <c r="K17" s="23">
        <v>430</v>
      </c>
      <c r="L17" s="21">
        <v>4</v>
      </c>
      <c r="M17" s="21">
        <v>87</v>
      </c>
      <c r="N17" s="21">
        <v>87</v>
      </c>
      <c r="O17" s="21"/>
      <c r="P17" s="21">
        <v>750</v>
      </c>
      <c r="Q17" s="21">
        <v>600</v>
      </c>
      <c r="R17" s="21">
        <v>675</v>
      </c>
      <c r="S17" s="21">
        <v>14</v>
      </c>
      <c r="T17" s="21">
        <v>450</v>
      </c>
      <c r="U17" s="21"/>
      <c r="V17" s="21"/>
      <c r="W17" s="21"/>
      <c r="X17" s="21"/>
      <c r="Y17" s="21"/>
      <c r="Z17" s="21"/>
      <c r="AA17" s="21"/>
      <c r="AB17" s="21"/>
      <c r="AC17" s="21"/>
      <c r="AD17" s="23"/>
      <c r="AE17" s="21"/>
      <c r="AF17" s="21"/>
      <c r="AG17" s="21"/>
      <c r="AH17" s="21"/>
      <c r="AI17" s="21"/>
      <c r="AJ17" s="21"/>
      <c r="AK17" s="21"/>
      <c r="AL17" s="21"/>
      <c r="AM17" s="23"/>
      <c r="AN17" s="61"/>
      <c r="AO17" s="24"/>
      <c r="AP17" s="21"/>
      <c r="AQ17" s="21"/>
      <c r="AR17" s="21"/>
      <c r="AS17" s="21"/>
      <c r="AT17" s="21"/>
      <c r="AU17" s="21"/>
      <c r="AV17" s="21"/>
      <c r="AW17" s="21"/>
      <c r="AX17" s="24">
        <v>4</v>
      </c>
      <c r="AY17" s="21">
        <v>3</v>
      </c>
      <c r="AZ17" s="21">
        <v>3</v>
      </c>
      <c r="BA17" s="21"/>
      <c r="BB17" s="21">
        <v>2000</v>
      </c>
      <c r="BC17" s="21">
        <v>1500</v>
      </c>
      <c r="BD17" s="21">
        <v>1750</v>
      </c>
      <c r="BE17" s="21">
        <v>10</v>
      </c>
      <c r="BF17" s="21">
        <v>700</v>
      </c>
      <c r="BG17" s="21"/>
      <c r="BH17" s="21">
        <v>3</v>
      </c>
      <c r="BI17" s="21">
        <v>3</v>
      </c>
      <c r="BJ17" s="21">
        <v>3</v>
      </c>
      <c r="BK17" s="21"/>
      <c r="BL17" s="21">
        <v>3000</v>
      </c>
      <c r="BM17" s="21">
        <v>1500</v>
      </c>
      <c r="BN17" s="21">
        <v>2250</v>
      </c>
      <c r="BO17" s="21">
        <v>10</v>
      </c>
      <c r="BP17" s="23">
        <v>700</v>
      </c>
    </row>
    <row r="18" spans="1:68" x14ac:dyDescent="0.2">
      <c r="A18" s="27">
        <v>14</v>
      </c>
      <c r="B18" s="5">
        <v>425</v>
      </c>
      <c r="C18" s="21">
        <v>11</v>
      </c>
      <c r="D18" s="21">
        <v>286</v>
      </c>
      <c r="E18" s="21">
        <v>286</v>
      </c>
      <c r="F18" s="21"/>
      <c r="G18" s="21">
        <v>800</v>
      </c>
      <c r="H18" s="21">
        <v>700</v>
      </c>
      <c r="I18" s="21">
        <v>750</v>
      </c>
      <c r="J18" s="22">
        <v>15</v>
      </c>
      <c r="K18" s="23">
        <v>430</v>
      </c>
      <c r="L18" s="21">
        <v>11</v>
      </c>
      <c r="M18" s="21">
        <v>286</v>
      </c>
      <c r="N18" s="21">
        <v>286</v>
      </c>
      <c r="O18" s="21"/>
      <c r="P18" s="21">
        <v>750</v>
      </c>
      <c r="Q18" s="21">
        <v>600</v>
      </c>
      <c r="R18" s="21">
        <v>675</v>
      </c>
      <c r="S18" s="21">
        <v>14</v>
      </c>
      <c r="T18" s="21">
        <v>450</v>
      </c>
      <c r="U18" s="21"/>
      <c r="V18" s="21"/>
      <c r="W18" s="21"/>
      <c r="X18" s="21"/>
      <c r="Y18" s="21"/>
      <c r="Z18" s="21"/>
      <c r="AA18" s="21"/>
      <c r="AB18" s="21"/>
      <c r="AC18" s="21"/>
      <c r="AD18" s="23"/>
      <c r="AE18" s="21"/>
      <c r="AF18" s="21"/>
      <c r="AG18" s="21"/>
      <c r="AH18" s="21"/>
      <c r="AI18" s="21"/>
      <c r="AJ18" s="21"/>
      <c r="AK18" s="21"/>
      <c r="AL18" s="21"/>
      <c r="AM18" s="23"/>
      <c r="AN18" s="61"/>
      <c r="AO18" s="24"/>
      <c r="AP18" s="21"/>
      <c r="AQ18" s="21"/>
      <c r="AR18" s="21"/>
      <c r="AS18" s="21"/>
      <c r="AT18" s="21"/>
      <c r="AU18" s="21"/>
      <c r="AV18" s="21"/>
      <c r="AW18" s="21"/>
      <c r="AX18" s="24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3"/>
    </row>
    <row r="19" spans="1:68" s="3" customFormat="1" x14ac:dyDescent="0.2">
      <c r="A19" s="26" t="s">
        <v>36</v>
      </c>
      <c r="B19" s="29">
        <f>SUM(B5:B18)</f>
        <v>15182</v>
      </c>
      <c r="C19" s="29">
        <f>SUM(C5:C18)</f>
        <v>380</v>
      </c>
      <c r="D19" s="29">
        <f>SUM(D5:D18)</f>
        <v>8646</v>
      </c>
      <c r="E19" s="29">
        <f>SUM(E5:E18)</f>
        <v>8646</v>
      </c>
      <c r="F19" s="29">
        <f>SUM(F5:F18)</f>
        <v>0</v>
      </c>
      <c r="G19" s="30">
        <f>AVERAGE(G5:G18)</f>
        <v>800</v>
      </c>
      <c r="H19" s="30">
        <f>AVERAGE(H5:H18)</f>
        <v>700</v>
      </c>
      <c r="I19" s="30">
        <f>AVERAGE(I5:I18)</f>
        <v>750</v>
      </c>
      <c r="J19" s="30">
        <f>AVERAGE(J5:J18)</f>
        <v>15</v>
      </c>
      <c r="K19" s="31">
        <f>AVERAGE(K5:K18)</f>
        <v>430</v>
      </c>
      <c r="L19" s="32">
        <f>SUM(L5:L18)</f>
        <v>380</v>
      </c>
      <c r="M19" s="32">
        <f>SUM(M5:M18)</f>
        <v>8646</v>
      </c>
      <c r="N19" s="32">
        <f>SUM(N5:N18)</f>
        <v>8646</v>
      </c>
      <c r="O19" s="32">
        <f>SUM(O5:O18)</f>
        <v>0</v>
      </c>
      <c r="P19" s="30">
        <f>AVERAGE(P5:P18)</f>
        <v>750</v>
      </c>
      <c r="Q19" s="30">
        <f>AVERAGE(Q5:Q18)</f>
        <v>600</v>
      </c>
      <c r="R19" s="30">
        <f>AVERAGE(R5:R18)</f>
        <v>675</v>
      </c>
      <c r="S19" s="30">
        <f t="shared" ref="S19" si="0">AVERAGE(S5:S18)</f>
        <v>14</v>
      </c>
      <c r="T19" s="30">
        <f>AVERAGE(T5:T18)</f>
        <v>450</v>
      </c>
      <c r="U19" s="30"/>
      <c r="V19" s="29">
        <f>SUM(V5:V18)</f>
        <v>21</v>
      </c>
      <c r="W19" s="29">
        <f>SUM(W5:W18)</f>
        <v>30</v>
      </c>
      <c r="X19" s="29">
        <f>SUM(X5:X18)</f>
        <v>30</v>
      </c>
      <c r="Y19" s="29">
        <f>SUM(Y5:Y18)</f>
        <v>0</v>
      </c>
      <c r="Z19" s="30">
        <f>AVERAGE(Z5:Z18)</f>
        <v>412.5</v>
      </c>
      <c r="AA19" s="30">
        <f>AVERAGE(AA5:AA18)</f>
        <v>200</v>
      </c>
      <c r="AB19" s="30">
        <f>AVERAGE(AB5:AB18)</f>
        <v>306.25</v>
      </c>
      <c r="AC19" s="30">
        <f>AVERAGE(AC5:AC18)</f>
        <v>20</v>
      </c>
      <c r="AD19" s="31">
        <f>AVERAGE(AD5:AD18)</f>
        <v>1440</v>
      </c>
      <c r="AE19" s="29">
        <f>SUM(AE5:AE18)</f>
        <v>30</v>
      </c>
      <c r="AF19" s="29">
        <f>SUM(AF5:AF18)</f>
        <v>110</v>
      </c>
      <c r="AG19" s="29">
        <f>SUM(AG5:AG18)</f>
        <v>110</v>
      </c>
      <c r="AH19" s="29">
        <f>SUM(AH5:AH18)</f>
        <v>0</v>
      </c>
      <c r="AI19" s="30">
        <f>AVERAGE(AI5:AI18)</f>
        <v>755.28571428571433</v>
      </c>
      <c r="AJ19" s="30">
        <f>AVERAGE(AJ5:AJ18)</f>
        <v>603.71428571428567</v>
      </c>
      <c r="AK19" s="30">
        <f>AVERAGE(AK5:AK18)</f>
        <v>679.42857142857144</v>
      </c>
      <c r="AL19" s="30">
        <f>AVERAGE(AL5:AL18)</f>
        <v>15</v>
      </c>
      <c r="AM19" s="31">
        <f>AVERAGE(AM5:AM18)</f>
        <v>639</v>
      </c>
      <c r="AN19" s="63"/>
      <c r="AO19" s="32">
        <f>SUM(AO5:AO18)</f>
        <v>92</v>
      </c>
      <c r="AP19" s="32">
        <f>SUM(AP5:AP18)</f>
        <v>235</v>
      </c>
      <c r="AQ19" s="32">
        <f>SUM(AQ5:AQ18)</f>
        <v>235</v>
      </c>
      <c r="AR19" s="32">
        <f>SUM(AR5:AR18)</f>
        <v>0</v>
      </c>
      <c r="AS19" s="30">
        <f>AVERAGE(AS5:AS18)</f>
        <v>515</v>
      </c>
      <c r="AT19" s="30">
        <f>AVERAGE(AT5:AT18)</f>
        <v>393.75</v>
      </c>
      <c r="AU19" s="30">
        <f>AVERAGE(AU5:AU18)</f>
        <v>451.25</v>
      </c>
      <c r="AV19" s="30">
        <f t="shared" ref="AV19" si="1">AVERAGE(AV5:AV18)</f>
        <v>16</v>
      </c>
      <c r="AW19" s="30">
        <f>AVERAGE(AW5:AW18)</f>
        <v>640</v>
      </c>
      <c r="AX19" s="32">
        <f>SUM(AX5:AX18)</f>
        <v>18</v>
      </c>
      <c r="AY19" s="32">
        <f>SUM(AY5:AY18)</f>
        <v>24</v>
      </c>
      <c r="AZ19" s="32">
        <f>SUM(AZ5:AZ18)</f>
        <v>24</v>
      </c>
      <c r="BA19" s="32">
        <f>SUM(BA5:BA18)</f>
        <v>0</v>
      </c>
      <c r="BB19" s="30">
        <f>AVERAGE(BB5:BB18)</f>
        <v>2000</v>
      </c>
      <c r="BC19" s="30">
        <f>AVERAGE(BC5:BC18)</f>
        <v>1500</v>
      </c>
      <c r="BD19" s="30">
        <f>AVERAGE(BD5:BD18)</f>
        <v>1750</v>
      </c>
      <c r="BE19" s="30">
        <f t="shared" ref="BE19" si="2">AVERAGE(BE5:BE18)</f>
        <v>10</v>
      </c>
      <c r="BF19" s="30">
        <f>AVERAGE(BF5:BF18)</f>
        <v>700</v>
      </c>
      <c r="BG19" s="30"/>
      <c r="BH19" s="29">
        <f>SUM(BH5:BH18)</f>
        <v>7</v>
      </c>
      <c r="BI19" s="29">
        <f>SUM(BI5:BI18)</f>
        <v>13</v>
      </c>
      <c r="BJ19" s="29">
        <f>SUM(BJ5:BJ18)</f>
        <v>13</v>
      </c>
      <c r="BK19" s="29">
        <f>SUM(BK5:BK18)</f>
        <v>0</v>
      </c>
      <c r="BL19" s="30">
        <f>AVERAGE(BL5:BL18)</f>
        <v>3000</v>
      </c>
      <c r="BM19" s="30">
        <f>AVERAGE(BM5:BM18)</f>
        <v>1500</v>
      </c>
      <c r="BN19" s="30">
        <f>AVERAGE(BN5:BN18)</f>
        <v>2250</v>
      </c>
      <c r="BO19" s="30">
        <f>AVERAGE(BO5:BO18)</f>
        <v>10</v>
      </c>
      <c r="BP19" s="31">
        <f>AVERAGE(BP5:BP18)</f>
        <v>700</v>
      </c>
    </row>
    <row r="20" spans="1:68" x14ac:dyDescent="0.2">
      <c r="A20" s="9"/>
      <c r="C20" s="36" t="s">
        <v>23</v>
      </c>
      <c r="D20" s="34" t="s">
        <v>54</v>
      </c>
      <c r="J20" s="35" t="s">
        <v>57</v>
      </c>
      <c r="K20" s="9"/>
      <c r="O20" s="9"/>
      <c r="P20" s="35" t="s">
        <v>41</v>
      </c>
      <c r="V20" s="36" t="s">
        <v>23</v>
      </c>
      <c r="W20" s="34" t="s">
        <v>54</v>
      </c>
      <c r="AC20" s="35" t="s">
        <v>57</v>
      </c>
      <c r="AD20" s="9"/>
      <c r="AE20" s="36" t="s">
        <v>23</v>
      </c>
      <c r="AF20" s="34" t="s">
        <v>54</v>
      </c>
      <c r="AL20" s="35" t="s">
        <v>57</v>
      </c>
      <c r="AM20" s="9"/>
      <c r="AN20" s="9"/>
      <c r="AR20" s="9"/>
      <c r="AS20" s="35" t="s">
        <v>41</v>
      </c>
      <c r="BA20" s="9"/>
      <c r="BB20" s="35" t="s">
        <v>41</v>
      </c>
      <c r="BH20" s="36" t="s">
        <v>23</v>
      </c>
      <c r="BI20" s="34" t="s">
        <v>54</v>
      </c>
      <c r="BO20" s="35" t="s">
        <v>57</v>
      </c>
      <c r="BP20" s="9"/>
    </row>
    <row r="21" spans="1:68" x14ac:dyDescent="0.2">
      <c r="A21" s="34"/>
      <c r="H21" s="12"/>
      <c r="O21" s="12"/>
      <c r="AA21" s="12"/>
      <c r="AJ21" s="12"/>
      <c r="AR21" s="12"/>
      <c r="BA21" s="12"/>
      <c r="BM21" s="12"/>
    </row>
    <row r="22" spans="1:68" x14ac:dyDescent="0.2">
      <c r="A22" s="35"/>
      <c r="D22" s="3"/>
      <c r="H22" s="3"/>
      <c r="L22" s="3"/>
      <c r="O22" s="3"/>
      <c r="W22" s="3"/>
      <c r="AA22" s="3"/>
      <c r="AF22" s="3"/>
      <c r="AJ22" s="3"/>
      <c r="AO22" s="3"/>
      <c r="AR22" s="3"/>
      <c r="AX22" s="3"/>
      <c r="BA22" s="3"/>
      <c r="BI22" s="3"/>
      <c r="BM22" s="3"/>
    </row>
    <row r="23" spans="1:68" x14ac:dyDescent="0.2">
      <c r="A23" s="35"/>
      <c r="D23" s="3"/>
      <c r="H23" s="3"/>
      <c r="L23" s="3"/>
      <c r="O23" s="3"/>
      <c r="W23" s="3"/>
      <c r="AA23" s="3"/>
      <c r="AF23" s="3"/>
      <c r="AJ23" s="3"/>
      <c r="AO23" s="3"/>
      <c r="AR23" s="3"/>
      <c r="AX23" s="3"/>
      <c r="BA23" s="3"/>
      <c r="BI23" s="3"/>
      <c r="BM23" s="3"/>
    </row>
    <row r="24" spans="1:68" x14ac:dyDescent="0.2">
      <c r="D24" s="3"/>
      <c r="L24" s="3"/>
      <c r="W24" s="3"/>
      <c r="AF24" s="3"/>
      <c r="AO24" s="3"/>
      <c r="AX24" s="3"/>
      <c r="BI24" s="3"/>
    </row>
  </sheetData>
  <mergeCells count="19">
    <mergeCell ref="AX2:BF2"/>
    <mergeCell ref="BH2:BP2"/>
    <mergeCell ref="A2:T2"/>
    <mergeCell ref="V2:AD2"/>
    <mergeCell ref="AE1:AW1"/>
    <mergeCell ref="AX1:BF1"/>
    <mergeCell ref="BH1:BP1"/>
    <mergeCell ref="A1:T1"/>
    <mergeCell ref="V1:AD1"/>
    <mergeCell ref="A3:A4"/>
    <mergeCell ref="B3:B4"/>
    <mergeCell ref="C3:K3"/>
    <mergeCell ref="L3:T3"/>
    <mergeCell ref="AE2:AW2"/>
    <mergeCell ref="AX3:BF3"/>
    <mergeCell ref="BH3:BP3"/>
    <mergeCell ref="V3:AD3"/>
    <mergeCell ref="AE3:AM3"/>
    <mergeCell ref="AO3:AW3"/>
  </mergeCells>
  <pageMargins left="0.27559055118110237" right="0.27559055118110237" top="0.39370078740157483" bottom="0.39370078740157483" header="0.15748031496062992" footer="0"/>
  <pageSetup paperSize="9" orientation="landscape" r:id="rId1"/>
  <headerFooter>
    <oddHeader>&amp;R&amp;"TH SarabunPSK,Bold"&amp;12พืช ตำบล...... หน้า &amp;P จาก &amp;N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7030A0"/>
  </sheetPr>
  <dimension ref="A1:J19"/>
  <sheetViews>
    <sheetView view="pageLayout" zoomScaleNormal="100" workbookViewId="0">
      <selection activeCell="A8" sqref="A8:J10"/>
    </sheetView>
  </sheetViews>
  <sheetFormatPr defaultColWidth="8.5" defaultRowHeight="18.75" x14ac:dyDescent="0.2"/>
  <cols>
    <col min="1" max="1" width="19.5" style="1" customWidth="1"/>
    <col min="2" max="10" width="11.75" style="1" customWidth="1"/>
    <col min="11" max="11" width="8.75" style="1" customWidth="1"/>
    <col min="12" max="16384" width="8.5" style="1"/>
  </cols>
  <sheetData>
    <row r="1" spans="1:10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x14ac:dyDescent="0.2">
      <c r="A2" s="142" t="s">
        <v>207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s="8" customFormat="1" x14ac:dyDescent="0.2">
      <c r="A3" s="7" t="s">
        <v>208</v>
      </c>
      <c r="B3" s="7"/>
      <c r="C3" s="7"/>
      <c r="G3" s="7"/>
      <c r="H3" s="7" t="s">
        <v>212</v>
      </c>
      <c r="J3" s="7"/>
    </row>
    <row r="4" spans="1:10" s="8" customFormat="1" x14ac:dyDescent="0.2">
      <c r="A4" s="7" t="s">
        <v>209</v>
      </c>
      <c r="B4" s="7"/>
      <c r="C4" s="7"/>
      <c r="F4" s="7"/>
      <c r="G4" s="7"/>
      <c r="H4" s="7" t="s">
        <v>213</v>
      </c>
      <c r="J4" s="7"/>
    </row>
    <row r="5" spans="1:10" s="8" customFormat="1" x14ac:dyDescent="0.2">
      <c r="A5" s="7" t="s">
        <v>210</v>
      </c>
      <c r="B5" s="7"/>
      <c r="C5" s="7"/>
      <c r="E5" s="7"/>
      <c r="F5" s="7"/>
      <c r="G5" s="7"/>
      <c r="I5" s="7"/>
      <c r="J5" s="7"/>
    </row>
    <row r="6" spans="1:10" s="8" customFormat="1" x14ac:dyDescent="0.2">
      <c r="A6" s="7" t="s">
        <v>211</v>
      </c>
      <c r="B6" s="7"/>
      <c r="C6" s="7"/>
      <c r="F6" s="7"/>
      <c r="G6" s="7"/>
      <c r="J6" s="7"/>
    </row>
    <row r="7" spans="1:10" s="8" customFormat="1" x14ac:dyDescent="0.2">
      <c r="A7" s="7" t="s">
        <v>21</v>
      </c>
      <c r="B7" s="7"/>
      <c r="C7" s="7"/>
      <c r="F7" s="7"/>
      <c r="G7" s="7"/>
      <c r="J7" s="7"/>
    </row>
    <row r="8" spans="1:10" s="2" customFormat="1" ht="37.5" x14ac:dyDescent="0.2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</row>
    <row r="9" spans="1:10" x14ac:dyDescent="0.2">
      <c r="A9" s="5" t="s">
        <v>20</v>
      </c>
      <c r="B9" s="5">
        <v>1</v>
      </c>
      <c r="C9" s="5">
        <v>1.5</v>
      </c>
      <c r="D9" s="5"/>
      <c r="E9" s="5">
        <v>1.5</v>
      </c>
      <c r="F9" s="5">
        <v>690</v>
      </c>
      <c r="G9" s="5">
        <v>500</v>
      </c>
      <c r="H9" s="5">
        <v>666</v>
      </c>
      <c r="I9" s="5">
        <v>35</v>
      </c>
      <c r="J9" s="5">
        <v>1000</v>
      </c>
    </row>
    <row r="10" spans="1:10" x14ac:dyDescent="0.2">
      <c r="A10" s="5" t="s">
        <v>214</v>
      </c>
      <c r="B10" s="5">
        <v>1</v>
      </c>
      <c r="C10" s="5">
        <v>1</v>
      </c>
      <c r="D10" s="5"/>
      <c r="E10" s="5">
        <v>1</v>
      </c>
      <c r="F10" s="5">
        <v>200</v>
      </c>
      <c r="G10" s="5">
        <v>100</v>
      </c>
      <c r="H10" s="5">
        <v>125</v>
      </c>
      <c r="I10" s="5">
        <v>19</v>
      </c>
      <c r="J10" s="5">
        <v>600</v>
      </c>
    </row>
    <row r="11" spans="1:10" x14ac:dyDescent="0.2">
      <c r="A11" s="3" t="s">
        <v>23</v>
      </c>
    </row>
    <row r="12" spans="1:10" x14ac:dyDescent="0.2">
      <c r="A12" s="3" t="s">
        <v>37</v>
      </c>
      <c r="F12" s="3" t="s">
        <v>28</v>
      </c>
    </row>
    <row r="13" spans="1:10" x14ac:dyDescent="0.2">
      <c r="A13" s="3" t="s">
        <v>24</v>
      </c>
      <c r="F13" s="3" t="s">
        <v>26</v>
      </c>
    </row>
    <row r="14" spans="1:10" x14ac:dyDescent="0.2">
      <c r="A14" s="9" t="s">
        <v>25</v>
      </c>
      <c r="F14" s="3" t="s">
        <v>30</v>
      </c>
    </row>
    <row r="15" spans="1:10" x14ac:dyDescent="0.2">
      <c r="A15" s="9"/>
    </row>
    <row r="17" spans="6:6" x14ac:dyDescent="0.2">
      <c r="F17" s="3" t="s">
        <v>27</v>
      </c>
    </row>
    <row r="18" spans="6:6" x14ac:dyDescent="0.2">
      <c r="F18" s="3" t="s">
        <v>26</v>
      </c>
    </row>
    <row r="19" spans="6:6" x14ac:dyDescent="0.2">
      <c r="F19" s="3" t="s">
        <v>29</v>
      </c>
    </row>
  </sheetData>
  <mergeCells count="2">
    <mergeCell ref="A1:J1"/>
    <mergeCell ref="A2:J2"/>
  </mergeCells>
  <pageMargins left="0.47244094488188981" right="0.47244094488188981" top="0.47244094488188981" bottom="0.39370078740157483" header="0.15748031496062992" footer="0"/>
  <pageSetup paperSize="9" orientation="landscape" r:id="rId1"/>
  <headerFooter>
    <oddHeader>&amp;R&amp;"TH SarabunPSK,Bold"&amp;12ข้อมูลระดับตำบล หน้า &amp;P จาก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Y28"/>
  <sheetViews>
    <sheetView view="pageLayout" topLeftCell="A16" zoomScaleNormal="100" workbookViewId="0">
      <selection activeCell="I16" sqref="I16"/>
    </sheetView>
  </sheetViews>
  <sheetFormatPr defaultColWidth="8.5" defaultRowHeight="18.75" x14ac:dyDescent="0.2"/>
  <cols>
    <col min="1" max="1" width="5.125" style="1" customWidth="1"/>
    <col min="2" max="2" width="16.5" style="1" customWidth="1"/>
    <col min="3" max="3" width="14.125" style="1" customWidth="1"/>
    <col min="4" max="7" width="16.5" style="1" customWidth="1"/>
    <col min="8" max="9" width="13.25" style="1" customWidth="1"/>
    <col min="10" max="10" width="6.5" style="1" customWidth="1"/>
    <col min="11" max="11" width="15.125" style="1" customWidth="1"/>
    <col min="12" max="20" width="11.75" style="1" customWidth="1"/>
    <col min="21" max="16384" width="8.5" style="1"/>
  </cols>
  <sheetData>
    <row r="1" spans="1:25" s="3" customFormat="1" x14ac:dyDescent="0.2">
      <c r="A1" s="142" t="s">
        <v>50</v>
      </c>
      <c r="B1" s="142"/>
      <c r="C1" s="142"/>
      <c r="D1" s="142"/>
      <c r="E1" s="142"/>
      <c r="F1" s="142"/>
      <c r="G1" s="142"/>
      <c r="H1" s="142"/>
      <c r="I1" s="14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5" s="3" customFormat="1" x14ac:dyDescent="0.2">
      <c r="A2" s="145" t="s">
        <v>386</v>
      </c>
      <c r="B2" s="145"/>
      <c r="C2" s="145"/>
      <c r="D2" s="145"/>
      <c r="E2" s="145"/>
      <c r="F2" s="145"/>
      <c r="G2" s="145"/>
      <c r="H2" s="145"/>
      <c r="I2" s="145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5" s="3" customFormat="1" ht="14.1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5" s="127" customFormat="1" x14ac:dyDescent="0.2">
      <c r="A4" s="146" t="s">
        <v>31</v>
      </c>
      <c r="B4" s="148" t="s">
        <v>38</v>
      </c>
      <c r="C4" s="146" t="s">
        <v>32</v>
      </c>
      <c r="D4" s="149" t="s">
        <v>33</v>
      </c>
      <c r="E4" s="149"/>
      <c r="F4" s="149" t="s">
        <v>34</v>
      </c>
      <c r="G4" s="149"/>
      <c r="H4" s="129" t="s">
        <v>1</v>
      </c>
      <c r="I4" s="10" t="s">
        <v>2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28"/>
      <c r="V4" s="128"/>
      <c r="W4" s="128"/>
      <c r="X4" s="128"/>
      <c r="Y4" s="128"/>
    </row>
    <row r="5" spans="1:25" s="127" customFormat="1" x14ac:dyDescent="0.2">
      <c r="A5" s="147"/>
      <c r="B5" s="146"/>
      <c r="C5" s="147"/>
      <c r="D5" s="10" t="s">
        <v>39</v>
      </c>
      <c r="E5" s="10" t="s">
        <v>40</v>
      </c>
      <c r="F5" s="10" t="s">
        <v>39</v>
      </c>
      <c r="G5" s="10" t="s">
        <v>40</v>
      </c>
      <c r="H5" s="10" t="s">
        <v>35</v>
      </c>
      <c r="I5" s="10" t="s">
        <v>35</v>
      </c>
      <c r="J5" s="13"/>
      <c r="K5" s="13"/>
      <c r="L5" s="16"/>
      <c r="M5" s="16"/>
      <c r="N5" s="16"/>
      <c r="O5" s="16"/>
      <c r="P5" s="16"/>
      <c r="Q5" s="16"/>
      <c r="R5" s="16"/>
      <c r="S5" s="16"/>
      <c r="T5" s="16"/>
      <c r="U5" s="128"/>
      <c r="V5" s="128"/>
      <c r="W5" s="128"/>
      <c r="X5" s="128"/>
      <c r="Y5" s="128"/>
    </row>
    <row r="6" spans="1:25" x14ac:dyDescent="0.2">
      <c r="A6" s="5">
        <v>1</v>
      </c>
      <c r="B6" s="5" t="s">
        <v>387</v>
      </c>
      <c r="C6" s="5">
        <v>1762</v>
      </c>
      <c r="D6" s="5">
        <v>1695</v>
      </c>
      <c r="E6" s="5"/>
      <c r="F6" s="5">
        <v>1394</v>
      </c>
      <c r="G6" s="5"/>
      <c r="H6" s="5">
        <v>612</v>
      </c>
      <c r="I6" s="5">
        <v>78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x14ac:dyDescent="0.2">
      <c r="A7" s="5">
        <v>2</v>
      </c>
      <c r="B7" s="5" t="s">
        <v>388</v>
      </c>
      <c r="C7" s="5">
        <v>243</v>
      </c>
      <c r="D7" s="5">
        <v>215</v>
      </c>
      <c r="E7" s="5"/>
      <c r="F7" s="5">
        <v>116</v>
      </c>
      <c r="G7" s="5"/>
      <c r="H7" s="5">
        <v>219</v>
      </c>
      <c r="I7" s="5">
        <v>24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x14ac:dyDescent="0.2">
      <c r="A8" s="5">
        <v>3</v>
      </c>
      <c r="B8" s="5" t="s">
        <v>389</v>
      </c>
      <c r="C8" s="5">
        <v>1781</v>
      </c>
      <c r="D8" s="5">
        <v>1294</v>
      </c>
      <c r="E8" s="5"/>
      <c r="F8" s="5">
        <v>713</v>
      </c>
      <c r="G8" s="5"/>
      <c r="H8" s="5">
        <v>419</v>
      </c>
      <c r="I8" s="5">
        <v>66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x14ac:dyDescent="0.2">
      <c r="A9" s="5">
        <v>4</v>
      </c>
      <c r="B9" s="5" t="s">
        <v>97</v>
      </c>
      <c r="C9" s="5">
        <v>1476</v>
      </c>
      <c r="D9" s="5">
        <v>1168</v>
      </c>
      <c r="E9" s="5"/>
      <c r="F9" s="5">
        <v>587</v>
      </c>
      <c r="G9" s="5"/>
      <c r="H9" s="5">
        <v>809</v>
      </c>
      <c r="I9" s="5">
        <v>72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x14ac:dyDescent="0.2">
      <c r="A10" s="5">
        <v>5</v>
      </c>
      <c r="B10" s="5" t="s">
        <v>390</v>
      </c>
      <c r="C10" s="5">
        <v>2418</v>
      </c>
      <c r="D10" s="5">
        <v>1860</v>
      </c>
      <c r="E10" s="5"/>
      <c r="F10" s="5">
        <v>1287</v>
      </c>
      <c r="G10" s="5"/>
      <c r="H10" s="5">
        <v>598</v>
      </c>
      <c r="I10" s="5">
        <v>79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x14ac:dyDescent="0.2">
      <c r="A11" s="5">
        <v>6</v>
      </c>
      <c r="B11" s="5" t="s">
        <v>391</v>
      </c>
      <c r="C11" s="5">
        <v>1162</v>
      </c>
      <c r="D11" s="5">
        <v>844</v>
      </c>
      <c r="E11" s="5"/>
      <c r="F11" s="5">
        <v>545</v>
      </c>
      <c r="G11" s="5"/>
      <c r="H11" s="5">
        <v>500</v>
      </c>
      <c r="I11" s="5">
        <v>55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x14ac:dyDescent="0.2">
      <c r="A12" s="5">
        <v>7</v>
      </c>
      <c r="B12" s="5" t="s">
        <v>392</v>
      </c>
      <c r="C12" s="5">
        <v>1725</v>
      </c>
      <c r="D12" s="5">
        <v>1160</v>
      </c>
      <c r="E12" s="5"/>
      <c r="F12" s="5">
        <v>783</v>
      </c>
      <c r="G12" s="5"/>
      <c r="H12" s="5">
        <v>610</v>
      </c>
      <c r="I12" s="5">
        <v>62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x14ac:dyDescent="0.2">
      <c r="A13" s="5">
        <v>8</v>
      </c>
      <c r="B13" s="5" t="s">
        <v>93</v>
      </c>
      <c r="C13" s="5">
        <v>950</v>
      </c>
      <c r="D13" s="5">
        <v>835</v>
      </c>
      <c r="E13" s="5"/>
      <c r="F13" s="5">
        <v>609</v>
      </c>
      <c r="G13" s="5"/>
      <c r="H13" s="5">
        <v>277</v>
      </c>
      <c r="I13" s="5">
        <v>37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x14ac:dyDescent="0.2">
      <c r="A14" s="5">
        <v>9</v>
      </c>
      <c r="B14" s="5" t="s">
        <v>392</v>
      </c>
      <c r="C14" s="5">
        <v>1676</v>
      </c>
      <c r="D14" s="5">
        <v>1350</v>
      </c>
      <c r="E14" s="5"/>
      <c r="F14" s="5">
        <v>987</v>
      </c>
      <c r="G14" s="5"/>
      <c r="H14" s="5">
        <v>457</v>
      </c>
      <c r="I14" s="5">
        <v>47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x14ac:dyDescent="0.2">
      <c r="A15" s="5">
        <v>10</v>
      </c>
      <c r="B15" s="5" t="s">
        <v>393</v>
      </c>
      <c r="C15" s="5">
        <v>926</v>
      </c>
      <c r="D15" s="5">
        <v>785</v>
      </c>
      <c r="E15" s="5"/>
      <c r="F15" s="5">
        <v>539</v>
      </c>
      <c r="G15" s="5"/>
      <c r="H15" s="5">
        <v>232</v>
      </c>
      <c r="I15" s="5">
        <v>28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x14ac:dyDescent="0.2">
      <c r="A16" s="5">
        <v>11</v>
      </c>
      <c r="B16" s="5" t="s">
        <v>394</v>
      </c>
      <c r="C16" s="5">
        <v>862</v>
      </c>
      <c r="D16" s="5">
        <v>680</v>
      </c>
      <c r="E16" s="5"/>
      <c r="F16" s="5">
        <v>425</v>
      </c>
      <c r="G16" s="5"/>
      <c r="H16" s="5">
        <v>439</v>
      </c>
      <c r="I16" s="5">
        <v>30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x14ac:dyDescent="0.2">
      <c r="A17" s="5">
        <v>12</v>
      </c>
      <c r="B17" s="5" t="s">
        <v>395</v>
      </c>
      <c r="C17" s="5">
        <v>1719</v>
      </c>
      <c r="D17" s="5">
        <v>1085</v>
      </c>
      <c r="E17" s="5"/>
      <c r="F17" s="5">
        <v>638</v>
      </c>
      <c r="G17" s="5"/>
      <c r="H17" s="5">
        <v>299</v>
      </c>
      <c r="I17" s="5">
        <v>43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x14ac:dyDescent="0.2">
      <c r="A18" s="5">
        <v>13</v>
      </c>
      <c r="B18" s="5" t="s">
        <v>396</v>
      </c>
      <c r="C18" s="5">
        <v>1394</v>
      </c>
      <c r="D18" s="5">
        <v>987</v>
      </c>
      <c r="E18" s="5"/>
      <c r="F18" s="5">
        <v>528</v>
      </c>
      <c r="G18" s="5"/>
      <c r="H18" s="5">
        <v>548</v>
      </c>
      <c r="I18" s="5">
        <v>65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s="11" customFormat="1" x14ac:dyDescent="0.2">
      <c r="A19" s="143" t="s">
        <v>36</v>
      </c>
      <c r="B19" s="144"/>
      <c r="C19" s="33">
        <f t="shared" ref="C19:I19" si="0">SUM(C6:C18)</f>
        <v>18094</v>
      </c>
      <c r="D19" s="33">
        <f t="shared" si="0"/>
        <v>13958</v>
      </c>
      <c r="E19" s="33">
        <f t="shared" si="0"/>
        <v>0</v>
      </c>
      <c r="F19" s="33">
        <f t="shared" si="0"/>
        <v>9151</v>
      </c>
      <c r="G19" s="33">
        <f t="shared" si="0"/>
        <v>0</v>
      </c>
      <c r="H19" s="33">
        <f t="shared" si="0"/>
        <v>6019</v>
      </c>
      <c r="I19" s="33">
        <f t="shared" si="0"/>
        <v>686</v>
      </c>
      <c r="J19" s="13"/>
      <c r="K19" s="1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x14ac:dyDescent="0.2">
      <c r="A20" s="9" t="s">
        <v>23</v>
      </c>
      <c r="K20" s="9"/>
      <c r="O20" s="9"/>
      <c r="U20" s="14"/>
      <c r="V20" s="14"/>
      <c r="W20" s="14"/>
      <c r="X20" s="14"/>
      <c r="Y20" s="14"/>
    </row>
    <row r="21" spans="1:25" x14ac:dyDescent="0.2">
      <c r="A21" s="34" t="s">
        <v>54</v>
      </c>
      <c r="E21" s="12" t="s">
        <v>44</v>
      </c>
    </row>
    <row r="22" spans="1:25" x14ac:dyDescent="0.2">
      <c r="A22" s="35" t="s">
        <v>55</v>
      </c>
      <c r="E22" s="3" t="s">
        <v>42</v>
      </c>
    </row>
    <row r="23" spans="1:25" x14ac:dyDescent="0.2">
      <c r="A23" s="35" t="s">
        <v>41</v>
      </c>
      <c r="E23" s="3" t="s">
        <v>43</v>
      </c>
    </row>
    <row r="24" spans="1:25" x14ac:dyDescent="0.2">
      <c r="B24" s="3"/>
      <c r="F24" s="3"/>
      <c r="J24" s="14"/>
      <c r="K24" s="14"/>
      <c r="L24" s="13"/>
      <c r="M24" s="14"/>
      <c r="N24" s="14"/>
      <c r="O24" s="14"/>
      <c r="P24" s="13"/>
      <c r="Q24" s="14"/>
      <c r="R24" s="14"/>
      <c r="S24" s="14"/>
      <c r="T24" s="14"/>
    </row>
    <row r="25" spans="1:25" x14ac:dyDescent="0.2"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5" x14ac:dyDescent="0.2">
      <c r="E26" s="12" t="s">
        <v>45</v>
      </c>
    </row>
    <row r="27" spans="1:25" x14ac:dyDescent="0.2">
      <c r="E27" s="3" t="s">
        <v>42</v>
      </c>
    </row>
    <row r="28" spans="1:25" x14ac:dyDescent="0.2">
      <c r="E28" s="3" t="s">
        <v>46</v>
      </c>
    </row>
  </sheetData>
  <mergeCells count="8">
    <mergeCell ref="A19:B19"/>
    <mergeCell ref="A1:I1"/>
    <mergeCell ref="A2:I2"/>
    <mergeCell ref="A4:A5"/>
    <mergeCell ref="B4:B5"/>
    <mergeCell ref="C4:C5"/>
    <mergeCell ref="D4:E4"/>
    <mergeCell ref="F4:G4"/>
  </mergeCells>
  <pageMargins left="0.39370078740157483" right="0.47244094488188981" top="0.39370078740157483" bottom="0.39370078740157483" header="0.15748031496062992" footer="0"/>
  <pageSetup paperSize="9" orientation="landscape" r:id="rId1"/>
  <headerFooter differentFirst="1">
    <oddHeader>&amp;R&amp;"TH SarabunPSK,Bold"&amp;14ตำบล........................... หน้า &amp;P จาก &amp;N</oddHeader>
    <firstHeader>&amp;R&amp;"TH SarabunPSK,Regular"&amp;12ตำบล................ หน้า &amp;P จาก &amp;N</first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7030A0"/>
  </sheetPr>
  <dimension ref="A1:Y22"/>
  <sheetViews>
    <sheetView view="pageLayout" zoomScaleNormal="100" workbookViewId="0">
      <selection activeCell="E19" sqref="E19"/>
    </sheetView>
  </sheetViews>
  <sheetFormatPr defaultColWidth="8.5" defaultRowHeight="18.75" x14ac:dyDescent="0.2"/>
  <cols>
    <col min="1" max="1" width="5.125" style="1" customWidth="1"/>
    <col min="2" max="2" width="16.5" style="1" customWidth="1"/>
    <col min="3" max="3" width="14.125" style="1" customWidth="1"/>
    <col min="4" max="7" width="16.5" style="1" customWidth="1"/>
    <col min="8" max="9" width="13.25" style="1" customWidth="1"/>
    <col min="10" max="10" width="6.5" style="1" customWidth="1"/>
    <col min="11" max="11" width="15.125" style="1" customWidth="1"/>
    <col min="12" max="20" width="11.75" style="1" customWidth="1"/>
    <col min="21" max="16384" width="8.5" style="1"/>
  </cols>
  <sheetData>
    <row r="1" spans="1:25" s="3" customFormat="1" x14ac:dyDescent="0.2">
      <c r="A1" s="142" t="s">
        <v>50</v>
      </c>
      <c r="B1" s="142"/>
      <c r="C1" s="142"/>
      <c r="D1" s="142"/>
      <c r="E1" s="142"/>
      <c r="F1" s="142"/>
      <c r="G1" s="142"/>
      <c r="H1" s="142"/>
      <c r="I1" s="14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5" s="3" customFormat="1" x14ac:dyDescent="0.2">
      <c r="A2" s="145" t="s">
        <v>215</v>
      </c>
      <c r="B2" s="145"/>
      <c r="C2" s="145"/>
      <c r="D2" s="145"/>
      <c r="E2" s="145"/>
      <c r="F2" s="145"/>
      <c r="G2" s="145"/>
      <c r="H2" s="145"/>
      <c r="I2" s="145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5" s="3" customFormat="1" ht="14.1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5" s="46" customFormat="1" x14ac:dyDescent="0.2">
      <c r="A4" s="146" t="s">
        <v>31</v>
      </c>
      <c r="B4" s="148" t="s">
        <v>38</v>
      </c>
      <c r="C4" s="146" t="s">
        <v>32</v>
      </c>
      <c r="D4" s="149" t="s">
        <v>33</v>
      </c>
      <c r="E4" s="149"/>
      <c r="F4" s="149" t="s">
        <v>34</v>
      </c>
      <c r="G4" s="149"/>
      <c r="H4" s="48" t="s">
        <v>1</v>
      </c>
      <c r="I4" s="10" t="s">
        <v>2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47"/>
      <c r="V4" s="47"/>
      <c r="W4" s="47"/>
      <c r="X4" s="47"/>
      <c r="Y4" s="47"/>
    </row>
    <row r="5" spans="1:25" s="46" customFormat="1" x14ac:dyDescent="0.2">
      <c r="A5" s="147"/>
      <c r="B5" s="146"/>
      <c r="C5" s="147"/>
      <c r="D5" s="10" t="s">
        <v>39</v>
      </c>
      <c r="E5" s="10" t="s">
        <v>40</v>
      </c>
      <c r="F5" s="10" t="s">
        <v>39</v>
      </c>
      <c r="G5" s="10" t="s">
        <v>40</v>
      </c>
      <c r="H5" s="10" t="s">
        <v>35</v>
      </c>
      <c r="I5" s="10" t="s">
        <v>35</v>
      </c>
      <c r="J5" s="13"/>
      <c r="K5" s="13"/>
      <c r="L5" s="16"/>
      <c r="M5" s="16"/>
      <c r="N5" s="16"/>
      <c r="O5" s="16"/>
      <c r="P5" s="16"/>
      <c r="Q5" s="16"/>
      <c r="R5" s="16"/>
      <c r="S5" s="16"/>
      <c r="T5" s="16"/>
      <c r="U5" s="47"/>
      <c r="V5" s="47"/>
      <c r="W5" s="47"/>
      <c r="X5" s="47"/>
      <c r="Y5" s="47"/>
    </row>
    <row r="6" spans="1:25" x14ac:dyDescent="0.2">
      <c r="A6" s="5">
        <v>0</v>
      </c>
      <c r="B6" s="5"/>
      <c r="C6" s="5">
        <v>65</v>
      </c>
      <c r="D6" s="5">
        <v>65</v>
      </c>
      <c r="E6" s="5"/>
      <c r="F6" s="5">
        <v>5</v>
      </c>
      <c r="G6" s="5"/>
      <c r="H6" s="5"/>
      <c r="I6" s="5">
        <v>5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x14ac:dyDescent="0.2">
      <c r="A7" s="5"/>
      <c r="B7" s="5"/>
      <c r="C7" s="5"/>
      <c r="D7" s="5"/>
      <c r="E7" s="5"/>
      <c r="F7" s="5"/>
      <c r="G7" s="5"/>
      <c r="H7" s="5"/>
      <c r="I7" s="5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x14ac:dyDescent="0.2">
      <c r="A8" s="5"/>
      <c r="B8" s="5"/>
      <c r="C8" s="5"/>
      <c r="D8" s="5"/>
      <c r="E8" s="5"/>
      <c r="F8" s="5"/>
      <c r="G8" s="5"/>
      <c r="H8" s="5"/>
      <c r="I8" s="5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x14ac:dyDescent="0.2">
      <c r="A9" s="5"/>
      <c r="B9" s="5"/>
      <c r="C9" s="5"/>
      <c r="D9" s="5"/>
      <c r="E9" s="5"/>
      <c r="F9" s="5"/>
      <c r="G9" s="5"/>
      <c r="H9" s="5"/>
      <c r="I9" s="5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x14ac:dyDescent="0.2">
      <c r="A10" s="5"/>
      <c r="B10" s="5"/>
      <c r="C10" s="5"/>
      <c r="D10" s="5"/>
      <c r="E10" s="5"/>
      <c r="F10" s="5"/>
      <c r="G10" s="5"/>
      <c r="H10" s="5"/>
      <c r="I10" s="5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5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s="11" customFormat="1" x14ac:dyDescent="0.2">
      <c r="A13" s="143" t="s">
        <v>36</v>
      </c>
      <c r="B13" s="144"/>
      <c r="C13" s="33">
        <f t="shared" ref="C13:I13" si="0">SUM(C6:C12)</f>
        <v>65</v>
      </c>
      <c r="D13" s="33">
        <f t="shared" si="0"/>
        <v>65</v>
      </c>
      <c r="E13" s="33">
        <f t="shared" si="0"/>
        <v>0</v>
      </c>
      <c r="F13" s="33">
        <f t="shared" si="0"/>
        <v>5</v>
      </c>
      <c r="G13" s="33">
        <f t="shared" si="0"/>
        <v>0</v>
      </c>
      <c r="H13" s="33">
        <f t="shared" si="0"/>
        <v>0</v>
      </c>
      <c r="I13" s="33">
        <f t="shared" si="0"/>
        <v>5</v>
      </c>
      <c r="J13" s="13"/>
      <c r="K13" s="13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x14ac:dyDescent="0.2">
      <c r="A14" s="9" t="s">
        <v>23</v>
      </c>
      <c r="K14" s="9"/>
      <c r="O14" s="9"/>
      <c r="U14" s="14"/>
      <c r="V14" s="14"/>
      <c r="W14" s="14"/>
      <c r="X14" s="14"/>
      <c r="Y14" s="14"/>
    </row>
    <row r="15" spans="1:25" x14ac:dyDescent="0.2">
      <c r="A15" s="34" t="s">
        <v>54</v>
      </c>
      <c r="E15" s="12" t="s">
        <v>44</v>
      </c>
    </row>
    <row r="16" spans="1:25" x14ac:dyDescent="0.2">
      <c r="A16" s="35" t="s">
        <v>55</v>
      </c>
      <c r="E16" s="3" t="s">
        <v>42</v>
      </c>
    </row>
    <row r="17" spans="1:20" x14ac:dyDescent="0.2">
      <c r="A17" s="35" t="s">
        <v>41</v>
      </c>
      <c r="E17" s="3" t="s">
        <v>43</v>
      </c>
    </row>
    <row r="18" spans="1:20" x14ac:dyDescent="0.2">
      <c r="B18" s="3"/>
      <c r="F18" s="3"/>
      <c r="J18" s="14"/>
      <c r="K18" s="14"/>
      <c r="L18" s="13"/>
      <c r="M18" s="14"/>
      <c r="N18" s="14"/>
      <c r="O18" s="14"/>
      <c r="P18" s="13"/>
      <c r="Q18" s="14"/>
      <c r="R18" s="14"/>
      <c r="S18" s="14"/>
      <c r="T18" s="14"/>
    </row>
    <row r="19" spans="1:20" x14ac:dyDescent="0.2"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x14ac:dyDescent="0.2">
      <c r="E20" s="12" t="s">
        <v>45</v>
      </c>
    </row>
    <row r="21" spans="1:20" x14ac:dyDescent="0.2">
      <c r="E21" s="3" t="s">
        <v>42</v>
      </c>
    </row>
    <row r="22" spans="1:20" x14ac:dyDescent="0.2">
      <c r="E22" s="3" t="s">
        <v>46</v>
      </c>
    </row>
  </sheetData>
  <mergeCells count="8">
    <mergeCell ref="A13:B13"/>
    <mergeCell ref="A1:I1"/>
    <mergeCell ref="A2:I2"/>
    <mergeCell ref="A4:A5"/>
    <mergeCell ref="B4:B5"/>
    <mergeCell ref="C4:C5"/>
    <mergeCell ref="D4:E4"/>
    <mergeCell ref="F4:G4"/>
  </mergeCells>
  <pageMargins left="0.39370078740157483" right="0.47244094488188981" top="0.39370078740157483" bottom="0.39370078740157483" header="0.15748031496062992" footer="0"/>
  <pageSetup paperSize="9" orientation="landscape" r:id="rId1"/>
  <headerFooter differentFirst="1">
    <oddHeader>&amp;R&amp;"TH SarabunPSK,Bold"&amp;14ตำบล........................... หน้า &amp;P จาก &amp;N</oddHeader>
    <firstHeader>&amp;R&amp;"TH SarabunPSK,Regular"&amp;12ตำบล................ หน้า &amp;P จาก &amp;N</first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7030A0"/>
  </sheetPr>
  <dimension ref="A1:T24"/>
  <sheetViews>
    <sheetView view="pageLayout" zoomScale="70" zoomScaleNormal="100" zoomScalePageLayoutView="70" workbookViewId="0">
      <selection activeCell="G4" sqref="G4"/>
    </sheetView>
  </sheetViews>
  <sheetFormatPr defaultColWidth="8.5" defaultRowHeight="18.75" x14ac:dyDescent="0.2"/>
  <cols>
    <col min="1" max="1" width="4.875" style="1" customWidth="1"/>
    <col min="2" max="2" width="9.5" style="1" customWidth="1"/>
    <col min="3" max="20" width="6.5" style="1" customWidth="1"/>
    <col min="21" max="16384" width="8.5" style="1"/>
  </cols>
  <sheetData>
    <row r="1" spans="1:20" s="3" customFormat="1" x14ac:dyDescent="0.2">
      <c r="A1" s="142" t="s">
        <v>51</v>
      </c>
      <c r="B1" s="142"/>
      <c r="C1" s="142" t="s">
        <v>51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1:20" s="3" customFormat="1" x14ac:dyDescent="0.2">
      <c r="A2" s="142" t="s">
        <v>216</v>
      </c>
      <c r="B2" s="142"/>
      <c r="C2" s="150" t="s">
        <v>52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0" s="46" customFormat="1" x14ac:dyDescent="0.2">
      <c r="A3" s="151" t="s">
        <v>31</v>
      </c>
      <c r="B3" s="152" t="s">
        <v>33</v>
      </c>
      <c r="C3" s="151" t="s">
        <v>20</v>
      </c>
      <c r="D3" s="151"/>
      <c r="E3" s="151"/>
      <c r="F3" s="151"/>
      <c r="G3" s="151"/>
      <c r="H3" s="151"/>
      <c r="I3" s="151"/>
      <c r="J3" s="151"/>
      <c r="K3" s="153"/>
      <c r="L3" s="154" t="s">
        <v>214</v>
      </c>
      <c r="M3" s="151"/>
      <c r="N3" s="151"/>
      <c r="O3" s="151"/>
      <c r="P3" s="151"/>
      <c r="Q3" s="151"/>
      <c r="R3" s="151"/>
      <c r="S3" s="151"/>
      <c r="T3" s="151"/>
    </row>
    <row r="4" spans="1:20" s="2" customFormat="1" ht="63" x14ac:dyDescent="0.2">
      <c r="A4" s="151"/>
      <c r="B4" s="152"/>
      <c r="C4" s="51" t="s">
        <v>48</v>
      </c>
      <c r="D4" s="51" t="s">
        <v>47</v>
      </c>
      <c r="E4" s="51" t="s">
        <v>53</v>
      </c>
      <c r="F4" s="51" t="s">
        <v>49</v>
      </c>
      <c r="G4" s="51" t="s">
        <v>8</v>
      </c>
      <c r="H4" s="51" t="s">
        <v>9</v>
      </c>
      <c r="I4" s="51" t="s">
        <v>10</v>
      </c>
      <c r="J4" s="51" t="s">
        <v>11</v>
      </c>
      <c r="K4" s="19" t="s">
        <v>12</v>
      </c>
      <c r="L4" s="18" t="s">
        <v>48</v>
      </c>
      <c r="M4" s="51" t="s">
        <v>47</v>
      </c>
      <c r="N4" s="51" t="s">
        <v>53</v>
      </c>
      <c r="O4" s="51" t="s">
        <v>49</v>
      </c>
      <c r="P4" s="51" t="s">
        <v>8</v>
      </c>
      <c r="Q4" s="51" t="s">
        <v>9</v>
      </c>
      <c r="R4" s="51" t="s">
        <v>10</v>
      </c>
      <c r="S4" s="51" t="s">
        <v>11</v>
      </c>
      <c r="T4" s="51" t="s">
        <v>12</v>
      </c>
    </row>
    <row r="5" spans="1:20" x14ac:dyDescent="0.2">
      <c r="A5" s="27">
        <v>0</v>
      </c>
      <c r="B5" s="28">
        <v>65</v>
      </c>
      <c r="C5" s="21">
        <v>1</v>
      </c>
      <c r="D5" s="21">
        <v>1.5</v>
      </c>
      <c r="E5" s="21">
        <v>1.5</v>
      </c>
      <c r="F5" s="21"/>
      <c r="G5" s="21">
        <v>690</v>
      </c>
      <c r="H5" s="21">
        <v>500</v>
      </c>
      <c r="I5" s="21">
        <v>666</v>
      </c>
      <c r="J5" s="22">
        <v>35</v>
      </c>
      <c r="K5" s="23">
        <v>1000</v>
      </c>
      <c r="L5" s="24">
        <v>1</v>
      </c>
      <c r="M5" s="21">
        <v>1</v>
      </c>
      <c r="N5" s="21">
        <v>1</v>
      </c>
      <c r="O5" s="21"/>
      <c r="P5" s="21">
        <v>200</v>
      </c>
      <c r="Q5" s="21">
        <v>100</v>
      </c>
      <c r="R5" s="21">
        <v>125</v>
      </c>
      <c r="S5" s="21">
        <v>19</v>
      </c>
      <c r="T5" s="21">
        <v>600</v>
      </c>
    </row>
    <row r="6" spans="1:20" x14ac:dyDescent="0.2">
      <c r="A6" s="27"/>
      <c r="B6" s="28"/>
      <c r="C6" s="21"/>
      <c r="D6" s="21"/>
      <c r="E6" s="21"/>
      <c r="F6" s="21"/>
      <c r="G6" s="21"/>
      <c r="H6" s="21"/>
      <c r="I6" s="21"/>
      <c r="J6" s="21"/>
      <c r="K6" s="25"/>
      <c r="L6" s="24"/>
      <c r="M6" s="21"/>
      <c r="N6" s="21"/>
      <c r="O6" s="21"/>
      <c r="P6" s="21"/>
      <c r="Q6" s="21"/>
      <c r="R6" s="21"/>
      <c r="S6" s="21"/>
      <c r="T6" s="21"/>
    </row>
    <row r="7" spans="1:20" x14ac:dyDescent="0.2">
      <c r="A7" s="27"/>
      <c r="B7" s="28"/>
      <c r="C7" s="21"/>
      <c r="D7" s="21"/>
      <c r="E7" s="21"/>
      <c r="F7" s="21"/>
      <c r="G7" s="21"/>
      <c r="H7" s="21"/>
      <c r="I7" s="21"/>
      <c r="J7" s="21"/>
      <c r="K7" s="23"/>
      <c r="L7" s="24"/>
      <c r="M7" s="21"/>
      <c r="N7" s="21"/>
      <c r="O7" s="21"/>
      <c r="P7" s="21"/>
      <c r="Q7" s="21"/>
      <c r="R7" s="21"/>
      <c r="S7" s="21"/>
      <c r="T7" s="21"/>
    </row>
    <row r="8" spans="1:20" x14ac:dyDescent="0.2">
      <c r="A8" s="27"/>
      <c r="B8" s="28"/>
      <c r="C8" s="21"/>
      <c r="D8" s="21"/>
      <c r="E8" s="21"/>
      <c r="F8" s="21"/>
      <c r="G8" s="21"/>
      <c r="H8" s="21"/>
      <c r="I8" s="21"/>
      <c r="J8" s="21"/>
      <c r="K8" s="23"/>
      <c r="L8" s="24"/>
      <c r="M8" s="21"/>
      <c r="N8" s="21"/>
      <c r="O8" s="21"/>
      <c r="P8" s="21"/>
      <c r="Q8" s="21"/>
      <c r="R8" s="21"/>
      <c r="S8" s="21"/>
      <c r="T8" s="21"/>
    </row>
    <row r="9" spans="1:20" x14ac:dyDescent="0.2">
      <c r="A9" s="27"/>
      <c r="B9" s="28"/>
      <c r="C9" s="21"/>
      <c r="D9" s="21"/>
      <c r="E9" s="21"/>
      <c r="F9" s="21"/>
      <c r="G9" s="21"/>
      <c r="H9" s="21"/>
      <c r="I9" s="21"/>
      <c r="J9" s="21"/>
      <c r="K9" s="23"/>
      <c r="L9" s="24"/>
      <c r="M9" s="21"/>
      <c r="N9" s="21"/>
      <c r="O9" s="21"/>
      <c r="P9" s="21"/>
      <c r="Q9" s="21"/>
      <c r="R9" s="21"/>
      <c r="S9" s="21"/>
      <c r="T9" s="21"/>
    </row>
    <row r="10" spans="1:20" x14ac:dyDescent="0.2">
      <c r="A10" s="27"/>
      <c r="B10" s="28"/>
      <c r="C10" s="21"/>
      <c r="D10" s="21"/>
      <c r="E10" s="21"/>
      <c r="F10" s="21"/>
      <c r="G10" s="21"/>
      <c r="H10" s="21"/>
      <c r="I10" s="21"/>
      <c r="J10" s="21"/>
      <c r="K10" s="23"/>
      <c r="L10" s="24"/>
      <c r="M10" s="21"/>
      <c r="N10" s="21"/>
      <c r="O10" s="21"/>
      <c r="P10" s="21"/>
      <c r="Q10" s="21"/>
      <c r="R10" s="21"/>
      <c r="S10" s="21"/>
      <c r="T10" s="21"/>
    </row>
    <row r="11" spans="1:20" x14ac:dyDescent="0.2">
      <c r="A11" s="27"/>
      <c r="B11" s="28"/>
      <c r="C11" s="21"/>
      <c r="D11" s="21"/>
      <c r="E11" s="21"/>
      <c r="F11" s="21"/>
      <c r="G11" s="21"/>
      <c r="H11" s="21"/>
      <c r="I11" s="21"/>
      <c r="J11" s="21"/>
      <c r="K11" s="23"/>
      <c r="L11" s="24"/>
      <c r="M11" s="21"/>
      <c r="N11" s="21"/>
      <c r="O11" s="21"/>
      <c r="P11" s="21"/>
      <c r="Q11" s="21"/>
      <c r="R11" s="21"/>
      <c r="S11" s="21"/>
      <c r="T11" s="21"/>
    </row>
    <row r="12" spans="1:20" x14ac:dyDescent="0.2">
      <c r="A12" s="27"/>
      <c r="B12" s="28"/>
      <c r="C12" s="21"/>
      <c r="D12" s="21"/>
      <c r="E12" s="21"/>
      <c r="F12" s="21"/>
      <c r="G12" s="21"/>
      <c r="H12" s="21"/>
      <c r="I12" s="21"/>
      <c r="J12" s="21"/>
      <c r="K12" s="23"/>
      <c r="L12" s="24"/>
      <c r="M12" s="21"/>
      <c r="N12" s="21"/>
      <c r="O12" s="21"/>
      <c r="P12" s="21"/>
      <c r="Q12" s="21"/>
      <c r="R12" s="21"/>
      <c r="S12" s="21"/>
      <c r="T12" s="21"/>
    </row>
    <row r="13" spans="1:20" x14ac:dyDescent="0.2">
      <c r="A13" s="27"/>
      <c r="B13" s="28"/>
      <c r="C13" s="21"/>
      <c r="D13" s="21"/>
      <c r="E13" s="21"/>
      <c r="F13" s="21"/>
      <c r="G13" s="21"/>
      <c r="H13" s="21"/>
      <c r="I13" s="21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</row>
    <row r="14" spans="1:20" x14ac:dyDescent="0.2">
      <c r="A14" s="27"/>
      <c r="B14" s="28"/>
      <c r="C14" s="21"/>
      <c r="D14" s="21"/>
      <c r="E14" s="21"/>
      <c r="F14" s="21"/>
      <c r="G14" s="21"/>
      <c r="H14" s="21"/>
      <c r="I14" s="21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</row>
    <row r="15" spans="1:20" x14ac:dyDescent="0.2">
      <c r="A15" s="27"/>
      <c r="B15" s="28"/>
      <c r="C15" s="21"/>
      <c r="D15" s="21"/>
      <c r="E15" s="21"/>
      <c r="F15" s="21"/>
      <c r="G15" s="21"/>
      <c r="H15" s="21"/>
      <c r="I15" s="21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</row>
    <row r="16" spans="1:20" x14ac:dyDescent="0.2">
      <c r="A16" s="27"/>
      <c r="B16" s="28"/>
      <c r="C16" s="21"/>
      <c r="D16" s="21"/>
      <c r="E16" s="21"/>
      <c r="F16" s="21"/>
      <c r="G16" s="21"/>
      <c r="H16" s="21"/>
      <c r="I16" s="21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</row>
    <row r="17" spans="1:20" x14ac:dyDescent="0.2">
      <c r="A17" s="27"/>
      <c r="B17" s="28"/>
      <c r="C17" s="21"/>
      <c r="D17" s="21"/>
      <c r="E17" s="21"/>
      <c r="F17" s="21"/>
      <c r="G17" s="21"/>
      <c r="H17" s="21"/>
      <c r="I17" s="21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</row>
    <row r="18" spans="1:20" x14ac:dyDescent="0.2">
      <c r="A18" s="27"/>
      <c r="B18" s="28"/>
      <c r="C18" s="21"/>
      <c r="D18" s="21"/>
      <c r="E18" s="21"/>
      <c r="F18" s="21"/>
      <c r="G18" s="21"/>
      <c r="H18" s="21"/>
      <c r="I18" s="21"/>
      <c r="J18" s="21"/>
      <c r="K18" s="23"/>
      <c r="L18" s="24"/>
      <c r="M18" s="21"/>
      <c r="N18" s="21"/>
      <c r="O18" s="21"/>
      <c r="P18" s="21"/>
      <c r="Q18" s="21"/>
      <c r="R18" s="21"/>
      <c r="S18" s="21"/>
      <c r="T18" s="21"/>
    </row>
    <row r="19" spans="1:20" s="3" customFormat="1" x14ac:dyDescent="0.2">
      <c r="A19" s="26" t="s">
        <v>36</v>
      </c>
      <c r="B19" s="29">
        <f>SUM(B5:B18)</f>
        <v>65</v>
      </c>
      <c r="C19" s="29">
        <f>SUM(C5:C18)</f>
        <v>1</v>
      </c>
      <c r="D19" s="29">
        <f>SUM(D5:D18)</f>
        <v>1.5</v>
      </c>
      <c r="E19" s="29">
        <f>SUM(E5:E18)</f>
        <v>1.5</v>
      </c>
      <c r="F19" s="29">
        <f>SUM(F5:F18)</f>
        <v>0</v>
      </c>
      <c r="G19" s="30">
        <f>AVERAGE(G5:G18)</f>
        <v>690</v>
      </c>
      <c r="H19" s="30">
        <f>AVERAGE(H5:H18)</f>
        <v>500</v>
      </c>
      <c r="I19" s="30">
        <f>AVERAGE(I5:I18)</f>
        <v>666</v>
      </c>
      <c r="J19" s="30">
        <f>AVERAGE(J5:J18)</f>
        <v>35</v>
      </c>
      <c r="K19" s="31">
        <f>AVERAGE(K5:K18)</f>
        <v>1000</v>
      </c>
      <c r="L19" s="32">
        <f>SUM(L5:L18)</f>
        <v>1</v>
      </c>
      <c r="M19" s="32">
        <f>SUM(M5:M18)</f>
        <v>1</v>
      </c>
      <c r="N19" s="32">
        <f>SUM(N5:N18)</f>
        <v>1</v>
      </c>
      <c r="O19" s="32">
        <f>SUM(O5:O18)</f>
        <v>0</v>
      </c>
      <c r="P19" s="30">
        <f>AVERAGE(P5:P18)</f>
        <v>200</v>
      </c>
      <c r="Q19" s="30">
        <f>AVERAGE(Q5:Q18)</f>
        <v>100</v>
      </c>
      <c r="R19" s="30">
        <f>AVERAGE(R5:R18)</f>
        <v>125</v>
      </c>
      <c r="S19" s="30">
        <f t="shared" ref="S19" si="0">AVERAGE(S5:S18)</f>
        <v>19</v>
      </c>
      <c r="T19" s="30">
        <f>AVERAGE(T5:T18)</f>
        <v>600</v>
      </c>
    </row>
    <row r="20" spans="1:20" x14ac:dyDescent="0.2">
      <c r="A20" s="9"/>
      <c r="C20" s="36" t="s">
        <v>23</v>
      </c>
      <c r="D20" s="34" t="s">
        <v>54</v>
      </c>
      <c r="J20" s="35" t="s">
        <v>57</v>
      </c>
      <c r="K20" s="9"/>
      <c r="O20" s="9"/>
      <c r="P20" s="35" t="s">
        <v>41</v>
      </c>
    </row>
    <row r="21" spans="1:20" x14ac:dyDescent="0.2">
      <c r="A21" s="34"/>
      <c r="H21" s="12"/>
      <c r="O21" s="12"/>
    </row>
    <row r="22" spans="1:20" x14ac:dyDescent="0.2">
      <c r="A22" s="35"/>
      <c r="D22" s="3"/>
      <c r="H22" s="3"/>
      <c r="L22" s="3"/>
      <c r="O22" s="3"/>
    </row>
    <row r="23" spans="1:20" x14ac:dyDescent="0.2">
      <c r="A23" s="35"/>
      <c r="D23" s="3"/>
      <c r="H23" s="3"/>
      <c r="L23" s="3"/>
      <c r="O23" s="3"/>
    </row>
    <row r="24" spans="1:20" x14ac:dyDescent="0.2">
      <c r="D24" s="3"/>
      <c r="L24" s="3"/>
    </row>
  </sheetData>
  <mergeCells count="10">
    <mergeCell ref="A3:A4"/>
    <mergeCell ref="B3:B4"/>
    <mergeCell ref="C3:K3"/>
    <mergeCell ref="L3:T3"/>
    <mergeCell ref="A1:B1"/>
    <mergeCell ref="C1:K1"/>
    <mergeCell ref="L1:T1"/>
    <mergeCell ref="A2:B2"/>
    <mergeCell ref="C2:K2"/>
    <mergeCell ref="L2:T2"/>
  </mergeCells>
  <pageMargins left="0.27559055118110237" right="0.27559055118110237" top="0.39370078740157483" bottom="0.39370078740157483" header="0.15748031496062992" footer="0"/>
  <pageSetup paperSize="9" orientation="landscape" r:id="rId1"/>
  <headerFooter>
    <oddHeader>&amp;R&amp;"TH SarabunPSK,Bold"&amp;12พืช ตำบล...... หน้า &amp;P จาก &amp;N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8" tint="-0.499984740745262"/>
  </sheetPr>
  <dimension ref="A1:J22"/>
  <sheetViews>
    <sheetView view="pageLayout" topLeftCell="A4" zoomScaleNormal="100" workbookViewId="0">
      <selection activeCell="A8" sqref="A8:J13"/>
    </sheetView>
  </sheetViews>
  <sheetFormatPr defaultColWidth="8.5" defaultRowHeight="18.75" x14ac:dyDescent="0.2"/>
  <cols>
    <col min="1" max="1" width="19.5" style="1" customWidth="1"/>
    <col min="2" max="10" width="11.75" style="1" customWidth="1"/>
    <col min="11" max="11" width="8.75" style="1" customWidth="1"/>
    <col min="12" max="16384" width="8.5" style="1"/>
  </cols>
  <sheetData>
    <row r="1" spans="1:10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x14ac:dyDescent="0.2">
      <c r="A2" s="142" t="s">
        <v>170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s="8" customFormat="1" x14ac:dyDescent="0.2">
      <c r="A3" s="7" t="s">
        <v>171</v>
      </c>
      <c r="B3" s="7"/>
      <c r="C3" s="7"/>
      <c r="G3" s="7"/>
      <c r="H3" s="7" t="s">
        <v>175</v>
      </c>
      <c r="J3" s="7"/>
    </row>
    <row r="4" spans="1:10" s="8" customFormat="1" x14ac:dyDescent="0.2">
      <c r="A4" s="7" t="s">
        <v>172</v>
      </c>
      <c r="B4" s="7"/>
      <c r="C4" s="7"/>
      <c r="F4" s="7"/>
      <c r="G4" s="7"/>
      <c r="H4" s="7" t="s">
        <v>176</v>
      </c>
      <c r="J4" s="7"/>
    </row>
    <row r="5" spans="1:10" s="8" customFormat="1" x14ac:dyDescent="0.2">
      <c r="A5" s="7" t="s">
        <v>173</v>
      </c>
      <c r="B5" s="7"/>
      <c r="C5" s="7"/>
      <c r="E5" s="7"/>
      <c r="F5" s="7"/>
      <c r="G5" s="7"/>
      <c r="I5" s="7"/>
      <c r="J5" s="7"/>
    </row>
    <row r="6" spans="1:10" s="8" customFormat="1" x14ac:dyDescent="0.2">
      <c r="A6" s="7" t="s">
        <v>174</v>
      </c>
      <c r="B6" s="7"/>
      <c r="C6" s="7"/>
      <c r="F6" s="7"/>
      <c r="G6" s="7"/>
      <c r="J6" s="7"/>
    </row>
    <row r="7" spans="1:10" s="8" customFormat="1" x14ac:dyDescent="0.2">
      <c r="A7" s="7" t="s">
        <v>21</v>
      </c>
      <c r="B7" s="7"/>
      <c r="C7" s="7"/>
      <c r="F7" s="7"/>
      <c r="G7" s="7"/>
      <c r="J7" s="7"/>
    </row>
    <row r="8" spans="1:10" s="2" customFormat="1" ht="37.5" x14ac:dyDescent="0.2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</row>
    <row r="9" spans="1:10" x14ac:dyDescent="0.2">
      <c r="A9" s="5" t="s">
        <v>13</v>
      </c>
      <c r="B9" s="5">
        <v>434</v>
      </c>
      <c r="C9" s="5">
        <v>7500</v>
      </c>
      <c r="D9" s="5"/>
      <c r="E9" s="5">
        <v>7500</v>
      </c>
      <c r="F9" s="5">
        <v>800</v>
      </c>
      <c r="G9" s="5">
        <v>650</v>
      </c>
      <c r="H9" s="5">
        <v>725</v>
      </c>
      <c r="I9" s="5">
        <v>15</v>
      </c>
      <c r="J9" s="5">
        <v>3500</v>
      </c>
    </row>
    <row r="10" spans="1:10" x14ac:dyDescent="0.2">
      <c r="A10" s="5" t="s">
        <v>14</v>
      </c>
      <c r="B10" s="5">
        <v>434</v>
      </c>
      <c r="C10" s="5">
        <v>7500</v>
      </c>
      <c r="D10" s="5">
        <v>5510</v>
      </c>
      <c r="E10" s="5">
        <v>1865</v>
      </c>
      <c r="F10" s="5">
        <v>400</v>
      </c>
      <c r="G10" s="5">
        <v>0</v>
      </c>
      <c r="H10" s="5">
        <v>400</v>
      </c>
      <c r="I10" s="5">
        <v>15</v>
      </c>
      <c r="J10" s="5">
        <v>3500</v>
      </c>
    </row>
    <row r="11" spans="1:10" x14ac:dyDescent="0.2">
      <c r="A11" s="5" t="s">
        <v>17</v>
      </c>
      <c r="B11" s="5">
        <v>45</v>
      </c>
      <c r="C11" s="5">
        <v>66</v>
      </c>
      <c r="D11" s="5"/>
      <c r="E11" s="5">
        <v>66</v>
      </c>
      <c r="F11" s="5">
        <v>300</v>
      </c>
      <c r="G11" s="5">
        <v>120</v>
      </c>
      <c r="H11" s="5">
        <v>210</v>
      </c>
      <c r="I11" s="5">
        <v>30</v>
      </c>
      <c r="J11" s="5">
        <v>6811</v>
      </c>
    </row>
    <row r="12" spans="1:10" x14ac:dyDescent="0.2">
      <c r="A12" s="5" t="s">
        <v>18</v>
      </c>
      <c r="B12" s="5">
        <v>14</v>
      </c>
      <c r="C12" s="5">
        <v>29</v>
      </c>
      <c r="D12" s="5"/>
      <c r="E12" s="5">
        <v>29</v>
      </c>
      <c r="F12" s="5">
        <v>800</v>
      </c>
      <c r="G12" s="5">
        <v>200</v>
      </c>
      <c r="H12" s="5">
        <v>600</v>
      </c>
      <c r="I12" s="5">
        <v>26</v>
      </c>
      <c r="J12" s="5">
        <v>7670</v>
      </c>
    </row>
    <row r="13" spans="1:10" x14ac:dyDescent="0.2">
      <c r="A13" s="5" t="s">
        <v>19</v>
      </c>
      <c r="B13" s="5">
        <v>14</v>
      </c>
      <c r="C13" s="5">
        <v>26</v>
      </c>
      <c r="D13" s="5"/>
      <c r="E13" s="5">
        <v>26</v>
      </c>
      <c r="F13" s="5">
        <v>800</v>
      </c>
      <c r="G13" s="5">
        <v>400</v>
      </c>
      <c r="H13" s="5">
        <v>700</v>
      </c>
      <c r="I13" s="5">
        <v>25</v>
      </c>
      <c r="J13" s="5">
        <v>7670</v>
      </c>
    </row>
    <row r="14" spans="1:10" x14ac:dyDescent="0.2">
      <c r="A14" s="3" t="s">
        <v>23</v>
      </c>
    </row>
    <row r="15" spans="1:10" x14ac:dyDescent="0.2">
      <c r="A15" s="3" t="s">
        <v>37</v>
      </c>
      <c r="F15" s="3" t="s">
        <v>28</v>
      </c>
    </row>
    <row r="16" spans="1:10" x14ac:dyDescent="0.2">
      <c r="A16" s="3" t="s">
        <v>24</v>
      </c>
      <c r="F16" s="3" t="s">
        <v>26</v>
      </c>
    </row>
    <row r="17" spans="1:6" x14ac:dyDescent="0.2">
      <c r="A17" s="9" t="s">
        <v>25</v>
      </c>
      <c r="F17" s="3" t="s">
        <v>30</v>
      </c>
    </row>
    <row r="18" spans="1:6" x14ac:dyDescent="0.2">
      <c r="A18" s="9"/>
    </row>
    <row r="20" spans="1:6" x14ac:dyDescent="0.2">
      <c r="F20" s="3" t="s">
        <v>27</v>
      </c>
    </row>
    <row r="21" spans="1:6" x14ac:dyDescent="0.2">
      <c r="F21" s="3" t="s">
        <v>26</v>
      </c>
    </row>
    <row r="22" spans="1:6" x14ac:dyDescent="0.2">
      <c r="F22" s="3" t="s">
        <v>29</v>
      </c>
    </row>
  </sheetData>
  <mergeCells count="2">
    <mergeCell ref="A1:J1"/>
    <mergeCell ref="A2:J2"/>
  </mergeCells>
  <pageMargins left="0.47244094488188981" right="0.47244094488188981" top="0.47244094488188981" bottom="0.39370078740157483" header="0.15748031496062992" footer="0"/>
  <pageSetup paperSize="9" orientation="landscape" r:id="rId1"/>
  <headerFooter>
    <oddHeader>&amp;R&amp;"TH SarabunPSK,Bold"&amp;12ข้อมูลระดับตำบล หน้า &amp;P จาก &amp;N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8" tint="-0.499984740745262"/>
  </sheetPr>
  <dimension ref="A1:Y34"/>
  <sheetViews>
    <sheetView view="pageLayout" zoomScale="70" zoomScaleNormal="100" zoomScalePageLayoutView="70" workbookViewId="0">
      <selection activeCell="E27" sqref="E27:G34"/>
    </sheetView>
  </sheetViews>
  <sheetFormatPr defaultColWidth="8.5" defaultRowHeight="18.75" x14ac:dyDescent="0.2"/>
  <cols>
    <col min="1" max="1" width="5.125" style="1" customWidth="1"/>
    <col min="2" max="2" width="16.5" style="1" customWidth="1"/>
    <col min="3" max="3" width="14.125" style="1" customWidth="1"/>
    <col min="4" max="7" width="16.5" style="1" customWidth="1"/>
    <col min="8" max="9" width="13.25" style="1" customWidth="1"/>
    <col min="10" max="10" width="6.5" style="1" customWidth="1"/>
    <col min="11" max="11" width="15.125" style="1" customWidth="1"/>
    <col min="12" max="20" width="11.75" style="1" customWidth="1"/>
    <col min="21" max="16384" width="8.5" style="1"/>
  </cols>
  <sheetData>
    <row r="1" spans="1:25" s="3" customFormat="1" x14ac:dyDescent="0.2">
      <c r="A1" s="142" t="s">
        <v>50</v>
      </c>
      <c r="B1" s="142"/>
      <c r="C1" s="142"/>
      <c r="D1" s="142"/>
      <c r="E1" s="142"/>
      <c r="F1" s="142"/>
      <c r="G1" s="142"/>
      <c r="H1" s="142"/>
      <c r="I1" s="14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5" s="3" customFormat="1" x14ac:dyDescent="0.2">
      <c r="A2" s="145" t="s">
        <v>177</v>
      </c>
      <c r="B2" s="145"/>
      <c r="C2" s="145"/>
      <c r="D2" s="145"/>
      <c r="E2" s="145"/>
      <c r="F2" s="145"/>
      <c r="G2" s="145"/>
      <c r="H2" s="145"/>
      <c r="I2" s="145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5" s="3" customFormat="1" ht="14.1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5" s="46" customFormat="1" x14ac:dyDescent="0.2">
      <c r="A4" s="146" t="s">
        <v>31</v>
      </c>
      <c r="B4" s="148" t="s">
        <v>38</v>
      </c>
      <c r="C4" s="146" t="s">
        <v>32</v>
      </c>
      <c r="D4" s="149" t="s">
        <v>33</v>
      </c>
      <c r="E4" s="149"/>
      <c r="F4" s="149" t="s">
        <v>34</v>
      </c>
      <c r="G4" s="149"/>
      <c r="H4" s="48" t="s">
        <v>1</v>
      </c>
      <c r="I4" s="10" t="s">
        <v>2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47"/>
      <c r="V4" s="47"/>
      <c r="W4" s="47"/>
      <c r="X4" s="47"/>
      <c r="Y4" s="47"/>
    </row>
    <row r="5" spans="1:25" s="46" customFormat="1" x14ac:dyDescent="0.2">
      <c r="A5" s="147"/>
      <c r="B5" s="146"/>
      <c r="C5" s="147"/>
      <c r="D5" s="10" t="s">
        <v>39</v>
      </c>
      <c r="E5" s="10" t="s">
        <v>40</v>
      </c>
      <c r="F5" s="10" t="s">
        <v>39</v>
      </c>
      <c r="G5" s="10" t="s">
        <v>40</v>
      </c>
      <c r="H5" s="10" t="s">
        <v>35</v>
      </c>
      <c r="I5" s="10" t="s">
        <v>35</v>
      </c>
      <c r="J5" s="13"/>
      <c r="K5" s="13"/>
      <c r="L5" s="16"/>
      <c r="M5" s="16"/>
      <c r="N5" s="16"/>
      <c r="O5" s="16"/>
      <c r="P5" s="16"/>
      <c r="Q5" s="16"/>
      <c r="R5" s="16"/>
      <c r="S5" s="16"/>
      <c r="T5" s="16"/>
      <c r="U5" s="47"/>
      <c r="V5" s="47"/>
      <c r="W5" s="47"/>
      <c r="X5" s="47"/>
      <c r="Y5" s="47"/>
    </row>
    <row r="6" spans="1:25" x14ac:dyDescent="0.2">
      <c r="A6" s="5">
        <v>1</v>
      </c>
      <c r="B6" s="5" t="s">
        <v>178</v>
      </c>
      <c r="C6" s="5">
        <v>421</v>
      </c>
      <c r="D6" s="5"/>
      <c r="E6" s="5"/>
      <c r="F6" s="5"/>
      <c r="G6" s="5"/>
      <c r="H6" s="5">
        <v>1265</v>
      </c>
      <c r="I6" s="5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x14ac:dyDescent="0.2">
      <c r="A7" s="5">
        <v>2</v>
      </c>
      <c r="B7" s="5" t="s">
        <v>179</v>
      </c>
      <c r="C7" s="5">
        <v>1320</v>
      </c>
      <c r="D7" s="5">
        <v>816</v>
      </c>
      <c r="E7" s="5"/>
      <c r="F7" s="5">
        <v>816</v>
      </c>
      <c r="G7" s="5"/>
      <c r="H7" s="5">
        <v>101</v>
      </c>
      <c r="I7" s="5">
        <v>39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x14ac:dyDescent="0.2">
      <c r="A8" s="5">
        <v>3</v>
      </c>
      <c r="B8" s="5" t="s">
        <v>180</v>
      </c>
      <c r="C8" s="5">
        <v>960</v>
      </c>
      <c r="D8" s="5">
        <v>431</v>
      </c>
      <c r="E8" s="5"/>
      <c r="F8" s="5">
        <v>410</v>
      </c>
      <c r="G8" s="5"/>
      <c r="H8" s="5">
        <v>106</v>
      </c>
      <c r="I8" s="5">
        <v>23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x14ac:dyDescent="0.2">
      <c r="A9" s="5">
        <v>4</v>
      </c>
      <c r="B9" s="5" t="s">
        <v>181</v>
      </c>
      <c r="C9" s="5">
        <v>1320</v>
      </c>
      <c r="D9" s="5">
        <v>422</v>
      </c>
      <c r="E9" s="5"/>
      <c r="F9" s="5">
        <v>416</v>
      </c>
      <c r="G9" s="5"/>
      <c r="H9" s="5">
        <v>419</v>
      </c>
      <c r="I9" s="5">
        <v>28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x14ac:dyDescent="0.2">
      <c r="A10" s="5">
        <v>5</v>
      </c>
      <c r="B10" s="5" t="s">
        <v>181</v>
      </c>
      <c r="C10" s="5">
        <v>1023</v>
      </c>
      <c r="D10" s="5">
        <v>840</v>
      </c>
      <c r="E10" s="5"/>
      <c r="F10" s="5">
        <v>770</v>
      </c>
      <c r="G10" s="5"/>
      <c r="H10" s="5">
        <v>96</v>
      </c>
      <c r="I10" s="5">
        <v>29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x14ac:dyDescent="0.2">
      <c r="A11" s="5">
        <v>6</v>
      </c>
      <c r="B11" s="5" t="s">
        <v>182</v>
      </c>
      <c r="C11" s="5">
        <v>700</v>
      </c>
      <c r="D11" s="5">
        <v>555</v>
      </c>
      <c r="E11" s="5"/>
      <c r="F11" s="5">
        <v>506</v>
      </c>
      <c r="G11" s="5"/>
      <c r="H11" s="5">
        <v>40</v>
      </c>
      <c r="I11" s="5">
        <v>18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x14ac:dyDescent="0.2">
      <c r="A12" s="5">
        <v>7</v>
      </c>
      <c r="B12" s="5" t="s">
        <v>182</v>
      </c>
      <c r="C12" s="5">
        <v>1155</v>
      </c>
      <c r="D12" s="5">
        <v>614</v>
      </c>
      <c r="E12" s="5"/>
      <c r="F12" s="5">
        <v>555</v>
      </c>
      <c r="G12" s="5"/>
      <c r="H12" s="5">
        <v>216</v>
      </c>
      <c r="I12" s="5">
        <v>33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x14ac:dyDescent="0.2">
      <c r="A13" s="5">
        <v>8</v>
      </c>
      <c r="B13" s="5" t="s">
        <v>183</v>
      </c>
      <c r="C13" s="5">
        <v>1730</v>
      </c>
      <c r="D13" s="5">
        <v>1008</v>
      </c>
      <c r="E13" s="5"/>
      <c r="F13" s="5">
        <v>989</v>
      </c>
      <c r="G13" s="5"/>
      <c r="H13" s="5">
        <v>108</v>
      </c>
      <c r="I13" s="5">
        <v>56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x14ac:dyDescent="0.2">
      <c r="A14" s="5">
        <v>9</v>
      </c>
      <c r="B14" s="5" t="s">
        <v>184</v>
      </c>
      <c r="C14" s="5">
        <v>900</v>
      </c>
      <c r="D14" s="5">
        <v>601</v>
      </c>
      <c r="E14" s="5"/>
      <c r="F14" s="5">
        <v>570</v>
      </c>
      <c r="G14" s="5"/>
      <c r="H14" s="5">
        <v>90</v>
      </c>
      <c r="I14" s="5">
        <v>31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x14ac:dyDescent="0.2">
      <c r="A15" s="5">
        <v>10</v>
      </c>
      <c r="B15" s="5" t="s">
        <v>184</v>
      </c>
      <c r="C15" s="5">
        <v>1030</v>
      </c>
      <c r="D15" s="5">
        <v>629</v>
      </c>
      <c r="E15" s="5"/>
      <c r="F15" s="5">
        <v>616</v>
      </c>
      <c r="G15" s="5"/>
      <c r="H15" s="5">
        <v>86</v>
      </c>
      <c r="I15" s="5">
        <v>33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x14ac:dyDescent="0.2">
      <c r="A16" s="5">
        <v>11</v>
      </c>
      <c r="B16" s="5" t="s">
        <v>185</v>
      </c>
      <c r="C16" s="5">
        <v>1700</v>
      </c>
      <c r="D16" s="5">
        <v>1206</v>
      </c>
      <c r="E16" s="5"/>
      <c r="F16" s="5">
        <v>1173</v>
      </c>
      <c r="G16" s="5"/>
      <c r="H16" s="5">
        <v>112</v>
      </c>
      <c r="I16" s="5">
        <v>62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x14ac:dyDescent="0.2">
      <c r="A17" s="5">
        <v>12</v>
      </c>
      <c r="B17" s="5" t="s">
        <v>186</v>
      </c>
      <c r="C17" s="5">
        <v>830</v>
      </c>
      <c r="D17" s="5">
        <v>387</v>
      </c>
      <c r="E17" s="5"/>
      <c r="F17" s="5">
        <v>829</v>
      </c>
      <c r="G17" s="5"/>
      <c r="H17" s="5">
        <v>114</v>
      </c>
      <c r="I17" s="5">
        <v>28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x14ac:dyDescent="0.2">
      <c r="A18" s="5">
        <v>13</v>
      </c>
      <c r="B18" s="5" t="s">
        <v>187</v>
      </c>
      <c r="C18" s="5">
        <v>496</v>
      </c>
      <c r="D18" s="5">
        <v>294</v>
      </c>
      <c r="E18" s="5"/>
      <c r="F18" s="5">
        <v>253</v>
      </c>
      <c r="G18" s="5"/>
      <c r="H18" s="5">
        <v>227</v>
      </c>
      <c r="I18" s="5">
        <v>16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x14ac:dyDescent="0.2">
      <c r="A19" s="5">
        <v>14</v>
      </c>
      <c r="B19" s="5" t="s">
        <v>188</v>
      </c>
      <c r="C19" s="5">
        <v>234</v>
      </c>
      <c r="D19" s="5">
        <v>104</v>
      </c>
      <c r="E19" s="5"/>
      <c r="F19" s="5">
        <v>90</v>
      </c>
      <c r="G19" s="5"/>
      <c r="H19" s="5">
        <v>315</v>
      </c>
      <c r="I19" s="5">
        <v>13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x14ac:dyDescent="0.2">
      <c r="A20" s="5">
        <v>15</v>
      </c>
      <c r="B20" s="5" t="s">
        <v>181</v>
      </c>
      <c r="C20" s="5">
        <v>770</v>
      </c>
      <c r="D20" s="5">
        <v>492</v>
      </c>
      <c r="E20" s="5"/>
      <c r="F20" s="5">
        <v>492</v>
      </c>
      <c r="G20" s="5"/>
      <c r="H20" s="5">
        <v>340</v>
      </c>
      <c r="I20" s="5">
        <v>19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x14ac:dyDescent="0.2">
      <c r="A21" s="5">
        <v>16</v>
      </c>
      <c r="B21" s="5" t="s">
        <v>189</v>
      </c>
      <c r="C21" s="5">
        <v>214</v>
      </c>
      <c r="D21" s="5">
        <v>10</v>
      </c>
      <c r="E21" s="5"/>
      <c r="F21" s="5">
        <v>10</v>
      </c>
      <c r="G21" s="5"/>
      <c r="H21" s="5">
        <v>214</v>
      </c>
      <c r="I21" s="5">
        <v>1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x14ac:dyDescent="0.2">
      <c r="A22" s="5">
        <v>17</v>
      </c>
      <c r="B22" s="5" t="s">
        <v>190</v>
      </c>
      <c r="C22" s="5">
        <v>215</v>
      </c>
      <c r="D22" s="5">
        <v>67</v>
      </c>
      <c r="E22" s="5"/>
      <c r="F22" s="5">
        <v>63</v>
      </c>
      <c r="G22" s="5"/>
      <c r="H22" s="5">
        <v>427</v>
      </c>
      <c r="I22" s="5">
        <v>5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x14ac:dyDescent="0.2">
      <c r="A23" s="5"/>
      <c r="B23" s="5"/>
      <c r="C23" s="5"/>
      <c r="D23" s="5"/>
      <c r="E23" s="5"/>
      <c r="F23" s="5"/>
      <c r="G23" s="5"/>
      <c r="H23" s="5"/>
      <c r="I23" s="5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x14ac:dyDescent="0.2">
      <c r="A24" s="5"/>
      <c r="B24" s="5"/>
      <c r="C24" s="5"/>
      <c r="D24" s="5"/>
      <c r="E24" s="5"/>
      <c r="F24" s="5"/>
      <c r="G24" s="5"/>
      <c r="H24" s="5"/>
      <c r="I24" s="5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s="11" customFormat="1" x14ac:dyDescent="0.2">
      <c r="A25" s="143" t="s">
        <v>36</v>
      </c>
      <c r="B25" s="144"/>
      <c r="C25" s="33">
        <f t="shared" ref="C25:I25" si="0">SUM(C6:C24)</f>
        <v>15018</v>
      </c>
      <c r="D25" s="33">
        <f t="shared" si="0"/>
        <v>8476</v>
      </c>
      <c r="E25" s="33">
        <f t="shared" si="0"/>
        <v>0</v>
      </c>
      <c r="F25" s="33">
        <f t="shared" si="0"/>
        <v>8558</v>
      </c>
      <c r="G25" s="33">
        <f t="shared" si="0"/>
        <v>0</v>
      </c>
      <c r="H25" s="33">
        <f t="shared" si="0"/>
        <v>4276</v>
      </c>
      <c r="I25" s="33">
        <f t="shared" si="0"/>
        <v>434</v>
      </c>
      <c r="J25" s="13"/>
      <c r="K25" s="13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x14ac:dyDescent="0.2">
      <c r="A26" s="9" t="s">
        <v>23</v>
      </c>
      <c r="K26" s="9"/>
      <c r="O26" s="9"/>
      <c r="U26" s="14"/>
      <c r="V26" s="14"/>
      <c r="W26" s="14"/>
      <c r="X26" s="14"/>
      <c r="Y26" s="14"/>
    </row>
    <row r="27" spans="1:25" x14ac:dyDescent="0.2">
      <c r="A27" s="34" t="s">
        <v>54</v>
      </c>
      <c r="E27" s="12" t="s">
        <v>44</v>
      </c>
    </row>
    <row r="28" spans="1:25" x14ac:dyDescent="0.2">
      <c r="A28" s="35" t="s">
        <v>55</v>
      </c>
      <c r="E28" s="3" t="s">
        <v>42</v>
      </c>
    </row>
    <row r="29" spans="1:25" x14ac:dyDescent="0.2">
      <c r="A29" s="35" t="s">
        <v>41</v>
      </c>
      <c r="E29" s="3" t="s">
        <v>43</v>
      </c>
    </row>
    <row r="30" spans="1:25" x14ac:dyDescent="0.2">
      <c r="B30" s="3"/>
      <c r="F30" s="3"/>
      <c r="J30" s="14"/>
      <c r="K30" s="14"/>
      <c r="L30" s="13"/>
      <c r="M30" s="14"/>
      <c r="N30" s="14"/>
      <c r="O30" s="14"/>
      <c r="P30" s="13"/>
      <c r="Q30" s="14"/>
      <c r="R30" s="14"/>
      <c r="S30" s="14"/>
      <c r="T30" s="14"/>
    </row>
    <row r="31" spans="1:25" x14ac:dyDescent="0.2"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5" x14ac:dyDescent="0.2">
      <c r="E32" s="12" t="s">
        <v>45</v>
      </c>
    </row>
    <row r="33" spans="5:5" x14ac:dyDescent="0.2">
      <c r="E33" s="3" t="s">
        <v>42</v>
      </c>
    </row>
    <row r="34" spans="5:5" x14ac:dyDescent="0.2">
      <c r="E34" s="3" t="s">
        <v>46</v>
      </c>
    </row>
  </sheetData>
  <mergeCells count="8">
    <mergeCell ref="A25:B25"/>
    <mergeCell ref="A1:I1"/>
    <mergeCell ref="A2:I2"/>
    <mergeCell ref="A4:A5"/>
    <mergeCell ref="B4:B5"/>
    <mergeCell ref="C4:C5"/>
    <mergeCell ref="D4:E4"/>
    <mergeCell ref="F4:G4"/>
  </mergeCells>
  <pageMargins left="0.39370078740157483" right="0.47244094488188981" top="0.39370078740157483" bottom="0.39370078740157483" header="0.15748031496062992" footer="0"/>
  <pageSetup paperSize="9" orientation="landscape" r:id="rId1"/>
  <headerFooter differentFirst="1">
    <oddHeader>&amp;R&amp;"TH SarabunPSK,Bold"&amp;14ตำบล........................... หน้า &amp;P จาก &amp;N</oddHeader>
    <firstHeader>&amp;R&amp;"TH SarabunPSK,Regular"&amp;12ตำบล................ หน้า &amp;P จาก &amp;N</first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8" tint="-0.499984740745262"/>
  </sheetPr>
  <dimension ref="A1:AW27"/>
  <sheetViews>
    <sheetView view="pageLayout" topLeftCell="A4" zoomScale="70" zoomScaleNormal="100" zoomScalePageLayoutView="70" workbookViewId="0">
      <selection activeCell="M13" sqref="M13"/>
    </sheetView>
  </sheetViews>
  <sheetFormatPr defaultColWidth="8.5" defaultRowHeight="18.75" x14ac:dyDescent="0.2"/>
  <cols>
    <col min="1" max="1" width="4.875" style="1" customWidth="1"/>
    <col min="2" max="2" width="9.5" style="1" customWidth="1"/>
    <col min="3" max="49" width="6.5" style="1" customWidth="1"/>
    <col min="50" max="16384" width="8.5" style="1"/>
  </cols>
  <sheetData>
    <row r="1" spans="1:49" s="3" customFormat="1" x14ac:dyDescent="0.2">
      <c r="A1" s="142" t="s">
        <v>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46"/>
      <c r="V1" s="142" t="s">
        <v>51</v>
      </c>
      <c r="W1" s="142"/>
      <c r="X1" s="142"/>
      <c r="Y1" s="142"/>
      <c r="Z1" s="142"/>
      <c r="AA1" s="142"/>
      <c r="AB1" s="142"/>
      <c r="AC1" s="142"/>
      <c r="AD1" s="142"/>
      <c r="AE1" s="142" t="s">
        <v>51</v>
      </c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</row>
    <row r="2" spans="1:49" s="3" customFormat="1" x14ac:dyDescent="0.2">
      <c r="A2" s="142" t="s">
        <v>191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46"/>
      <c r="V2" s="150" t="s">
        <v>52</v>
      </c>
      <c r="W2" s="150"/>
      <c r="X2" s="150"/>
      <c r="Y2" s="150"/>
      <c r="Z2" s="150"/>
      <c r="AA2" s="150"/>
      <c r="AB2" s="150"/>
      <c r="AC2" s="150"/>
      <c r="AD2" s="150"/>
      <c r="AE2" s="150" t="s">
        <v>52</v>
      </c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</row>
    <row r="3" spans="1:49" s="46" customFormat="1" x14ac:dyDescent="0.2">
      <c r="A3" s="151" t="s">
        <v>31</v>
      </c>
      <c r="B3" s="152" t="s">
        <v>33</v>
      </c>
      <c r="C3" s="151" t="s">
        <v>13</v>
      </c>
      <c r="D3" s="151"/>
      <c r="E3" s="151"/>
      <c r="F3" s="151"/>
      <c r="G3" s="151"/>
      <c r="H3" s="151"/>
      <c r="I3" s="151"/>
      <c r="J3" s="151"/>
      <c r="K3" s="153"/>
      <c r="L3" s="154" t="s">
        <v>14</v>
      </c>
      <c r="M3" s="151"/>
      <c r="N3" s="151"/>
      <c r="O3" s="151"/>
      <c r="P3" s="151"/>
      <c r="Q3" s="151"/>
      <c r="R3" s="151"/>
      <c r="S3" s="151"/>
      <c r="T3" s="151"/>
      <c r="U3" s="50"/>
      <c r="V3" s="151" t="s">
        <v>17</v>
      </c>
      <c r="W3" s="151"/>
      <c r="X3" s="151"/>
      <c r="Y3" s="151"/>
      <c r="Z3" s="151"/>
      <c r="AA3" s="151"/>
      <c r="AB3" s="151"/>
      <c r="AC3" s="151"/>
      <c r="AD3" s="153"/>
      <c r="AE3" s="151" t="s">
        <v>18</v>
      </c>
      <c r="AF3" s="151"/>
      <c r="AG3" s="151"/>
      <c r="AH3" s="151"/>
      <c r="AI3" s="151"/>
      <c r="AJ3" s="151"/>
      <c r="AK3" s="151"/>
      <c r="AL3" s="151"/>
      <c r="AM3" s="153"/>
      <c r="AN3" s="59"/>
      <c r="AO3" s="154" t="s">
        <v>19</v>
      </c>
      <c r="AP3" s="151"/>
      <c r="AQ3" s="151"/>
      <c r="AR3" s="151"/>
      <c r="AS3" s="151"/>
      <c r="AT3" s="151"/>
      <c r="AU3" s="151"/>
      <c r="AV3" s="151"/>
      <c r="AW3" s="151"/>
    </row>
    <row r="4" spans="1:49" s="2" customFormat="1" ht="63" x14ac:dyDescent="0.2">
      <c r="A4" s="151"/>
      <c r="B4" s="152"/>
      <c r="C4" s="51" t="s">
        <v>48</v>
      </c>
      <c r="D4" s="51" t="s">
        <v>47</v>
      </c>
      <c r="E4" s="51" t="s">
        <v>53</v>
      </c>
      <c r="F4" s="51" t="s">
        <v>49</v>
      </c>
      <c r="G4" s="51" t="s">
        <v>8</v>
      </c>
      <c r="H4" s="51" t="s">
        <v>9</v>
      </c>
      <c r="I4" s="51" t="s">
        <v>10</v>
      </c>
      <c r="J4" s="51" t="s">
        <v>11</v>
      </c>
      <c r="K4" s="19" t="s">
        <v>12</v>
      </c>
      <c r="L4" s="18" t="s">
        <v>48</v>
      </c>
      <c r="M4" s="51" t="s">
        <v>47</v>
      </c>
      <c r="N4" s="51" t="s">
        <v>53</v>
      </c>
      <c r="O4" s="51" t="s">
        <v>49</v>
      </c>
      <c r="P4" s="51" t="s">
        <v>8</v>
      </c>
      <c r="Q4" s="51" t="s">
        <v>9</v>
      </c>
      <c r="R4" s="51" t="s">
        <v>10</v>
      </c>
      <c r="S4" s="51" t="s">
        <v>11</v>
      </c>
      <c r="T4" s="51" t="s">
        <v>12</v>
      </c>
      <c r="U4" s="51"/>
      <c r="V4" s="51" t="s">
        <v>48</v>
      </c>
      <c r="W4" s="51" t="s">
        <v>47</v>
      </c>
      <c r="X4" s="51" t="s">
        <v>53</v>
      </c>
      <c r="Y4" s="51" t="s">
        <v>49</v>
      </c>
      <c r="Z4" s="51" t="s">
        <v>8</v>
      </c>
      <c r="AA4" s="51" t="s">
        <v>9</v>
      </c>
      <c r="AB4" s="51" t="s">
        <v>10</v>
      </c>
      <c r="AC4" s="51" t="s">
        <v>11</v>
      </c>
      <c r="AD4" s="19" t="s">
        <v>12</v>
      </c>
      <c r="AE4" s="51" t="s">
        <v>48</v>
      </c>
      <c r="AF4" s="51" t="s">
        <v>47</v>
      </c>
      <c r="AG4" s="51" t="s">
        <v>53</v>
      </c>
      <c r="AH4" s="51" t="s">
        <v>49</v>
      </c>
      <c r="AI4" s="51" t="s">
        <v>8</v>
      </c>
      <c r="AJ4" s="51" t="s">
        <v>9</v>
      </c>
      <c r="AK4" s="51" t="s">
        <v>10</v>
      </c>
      <c r="AL4" s="51" t="s">
        <v>11</v>
      </c>
      <c r="AM4" s="19" t="s">
        <v>12</v>
      </c>
      <c r="AN4" s="60"/>
      <c r="AO4" s="18" t="s">
        <v>48</v>
      </c>
      <c r="AP4" s="51" t="s">
        <v>47</v>
      </c>
      <c r="AQ4" s="51" t="s">
        <v>53</v>
      </c>
      <c r="AR4" s="51" t="s">
        <v>49</v>
      </c>
      <c r="AS4" s="51" t="s">
        <v>8</v>
      </c>
      <c r="AT4" s="51" t="s">
        <v>9</v>
      </c>
      <c r="AU4" s="51" t="s">
        <v>10</v>
      </c>
      <c r="AV4" s="51" t="s">
        <v>11</v>
      </c>
      <c r="AW4" s="51" t="s">
        <v>12</v>
      </c>
    </row>
    <row r="5" spans="1:49" x14ac:dyDescent="0.2">
      <c r="A5" s="27">
        <v>1</v>
      </c>
      <c r="B5" s="28">
        <v>0</v>
      </c>
      <c r="C5" s="21"/>
      <c r="D5" s="21"/>
      <c r="E5" s="21"/>
      <c r="F5" s="21"/>
      <c r="G5" s="21"/>
      <c r="H5" s="21"/>
      <c r="I5" s="21"/>
      <c r="J5" s="22"/>
      <c r="K5" s="23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2"/>
      <c r="AD5" s="23"/>
      <c r="AE5" s="21"/>
      <c r="AF5" s="21"/>
      <c r="AG5" s="21"/>
      <c r="AH5" s="21"/>
      <c r="AI5" s="21"/>
      <c r="AJ5" s="21"/>
      <c r="AK5" s="21"/>
      <c r="AL5" s="22"/>
      <c r="AM5" s="23"/>
      <c r="AN5" s="61"/>
      <c r="AO5" s="24"/>
      <c r="AP5" s="21"/>
      <c r="AQ5" s="21"/>
      <c r="AR5" s="21"/>
      <c r="AS5" s="21"/>
      <c r="AT5" s="21"/>
      <c r="AU5" s="21"/>
      <c r="AV5" s="21"/>
      <c r="AW5" s="21"/>
    </row>
    <row r="6" spans="1:49" x14ac:dyDescent="0.2">
      <c r="A6" s="27">
        <v>2</v>
      </c>
      <c r="B6" s="28">
        <v>816</v>
      </c>
      <c r="C6" s="21">
        <v>39</v>
      </c>
      <c r="D6" s="21">
        <v>740</v>
      </c>
      <c r="E6" s="21">
        <v>740</v>
      </c>
      <c r="F6" s="21"/>
      <c r="G6" s="21">
        <v>800</v>
      </c>
      <c r="H6" s="21">
        <v>650</v>
      </c>
      <c r="I6" s="21">
        <v>725</v>
      </c>
      <c r="J6" s="21">
        <v>15</v>
      </c>
      <c r="K6" s="25">
        <v>3500</v>
      </c>
      <c r="L6" s="21">
        <v>39</v>
      </c>
      <c r="M6" s="21">
        <v>740</v>
      </c>
      <c r="N6" s="21">
        <v>235</v>
      </c>
      <c r="O6" s="21">
        <v>505</v>
      </c>
      <c r="P6" s="21">
        <v>400</v>
      </c>
      <c r="Q6" s="21">
        <v>0</v>
      </c>
      <c r="R6" s="21">
        <v>400</v>
      </c>
      <c r="S6" s="21">
        <v>15</v>
      </c>
      <c r="T6" s="21">
        <v>3500</v>
      </c>
      <c r="U6" s="21"/>
      <c r="V6" s="21">
        <v>2</v>
      </c>
      <c r="W6" s="21">
        <v>3</v>
      </c>
      <c r="X6" s="21">
        <v>3</v>
      </c>
      <c r="Y6" s="21"/>
      <c r="Z6" s="21">
        <v>300</v>
      </c>
      <c r="AA6" s="21">
        <v>120</v>
      </c>
      <c r="AB6" s="21">
        <v>210</v>
      </c>
      <c r="AC6" s="21">
        <v>30</v>
      </c>
      <c r="AD6" s="25">
        <v>6811</v>
      </c>
      <c r="AE6" s="21">
        <v>1</v>
      </c>
      <c r="AF6" s="21">
        <v>1</v>
      </c>
      <c r="AG6" s="21">
        <v>1</v>
      </c>
      <c r="AH6" s="21"/>
      <c r="AI6" s="21">
        <v>800</v>
      </c>
      <c r="AJ6" s="21">
        <v>200</v>
      </c>
      <c r="AK6" s="21">
        <v>600</v>
      </c>
      <c r="AL6" s="21">
        <v>26</v>
      </c>
      <c r="AM6" s="25">
        <v>7670</v>
      </c>
      <c r="AN6" s="62"/>
      <c r="AO6" s="24">
        <v>1</v>
      </c>
      <c r="AP6" s="21">
        <v>1</v>
      </c>
      <c r="AQ6" s="21">
        <v>1</v>
      </c>
      <c r="AR6" s="21"/>
      <c r="AS6" s="21">
        <v>800</v>
      </c>
      <c r="AT6" s="21">
        <v>400</v>
      </c>
      <c r="AU6" s="21">
        <v>700</v>
      </c>
      <c r="AV6" s="21">
        <v>25</v>
      </c>
      <c r="AW6" s="21">
        <v>7670</v>
      </c>
    </row>
    <row r="7" spans="1:49" x14ac:dyDescent="0.2">
      <c r="A7" s="27">
        <v>3</v>
      </c>
      <c r="B7" s="28">
        <v>431</v>
      </c>
      <c r="C7" s="21">
        <v>23</v>
      </c>
      <c r="D7" s="21">
        <v>330</v>
      </c>
      <c r="E7" s="21">
        <v>330</v>
      </c>
      <c r="F7" s="21"/>
      <c r="G7" s="21">
        <v>800</v>
      </c>
      <c r="H7" s="21">
        <v>650</v>
      </c>
      <c r="I7" s="21">
        <v>725</v>
      </c>
      <c r="J7" s="21">
        <v>15</v>
      </c>
      <c r="K7" s="25">
        <v>3500</v>
      </c>
      <c r="L7" s="21">
        <v>23</v>
      </c>
      <c r="M7" s="21">
        <v>330</v>
      </c>
      <c r="N7" s="21">
        <v>105</v>
      </c>
      <c r="O7" s="21">
        <v>225</v>
      </c>
      <c r="P7" s="21">
        <v>400</v>
      </c>
      <c r="Q7" s="21">
        <v>0</v>
      </c>
      <c r="R7" s="21">
        <v>400</v>
      </c>
      <c r="S7" s="21">
        <v>15</v>
      </c>
      <c r="T7" s="21">
        <v>3500</v>
      </c>
      <c r="U7" s="21"/>
      <c r="V7" s="21">
        <v>4</v>
      </c>
      <c r="W7" s="21">
        <v>4</v>
      </c>
      <c r="X7" s="21">
        <v>4</v>
      </c>
      <c r="Y7" s="21"/>
      <c r="Z7" s="21">
        <v>300</v>
      </c>
      <c r="AA7" s="21">
        <v>120</v>
      </c>
      <c r="AB7" s="21">
        <v>210</v>
      </c>
      <c r="AC7" s="21">
        <v>30</v>
      </c>
      <c r="AD7" s="25">
        <v>6811</v>
      </c>
      <c r="AE7" s="21"/>
      <c r="AF7" s="21"/>
      <c r="AG7" s="21"/>
      <c r="AH7" s="21"/>
      <c r="AI7" s="21"/>
      <c r="AJ7" s="21"/>
      <c r="AK7" s="21"/>
      <c r="AL7" s="21"/>
      <c r="AM7" s="25"/>
      <c r="AN7" s="62"/>
      <c r="AO7" s="24">
        <v>2</v>
      </c>
      <c r="AP7" s="21">
        <v>3</v>
      </c>
      <c r="AQ7" s="21">
        <v>3</v>
      </c>
      <c r="AR7" s="21"/>
      <c r="AS7" s="21">
        <v>800</v>
      </c>
      <c r="AT7" s="21">
        <v>400</v>
      </c>
      <c r="AU7" s="21">
        <v>700</v>
      </c>
      <c r="AV7" s="21">
        <v>25</v>
      </c>
      <c r="AW7" s="21">
        <v>7670</v>
      </c>
    </row>
    <row r="8" spans="1:49" x14ac:dyDescent="0.2">
      <c r="A8" s="27">
        <v>4</v>
      </c>
      <c r="B8" s="28">
        <v>422</v>
      </c>
      <c r="C8" s="21">
        <v>28</v>
      </c>
      <c r="D8" s="21">
        <v>410</v>
      </c>
      <c r="E8" s="21">
        <v>410</v>
      </c>
      <c r="F8" s="21"/>
      <c r="G8" s="21">
        <v>800</v>
      </c>
      <c r="H8" s="21">
        <v>650</v>
      </c>
      <c r="I8" s="21">
        <v>725</v>
      </c>
      <c r="J8" s="21">
        <v>15</v>
      </c>
      <c r="K8" s="25">
        <v>3500</v>
      </c>
      <c r="L8" s="21">
        <v>28</v>
      </c>
      <c r="M8" s="21">
        <v>410</v>
      </c>
      <c r="N8" s="21">
        <v>130</v>
      </c>
      <c r="O8" s="21">
        <v>280</v>
      </c>
      <c r="P8" s="21">
        <v>400</v>
      </c>
      <c r="Q8" s="21">
        <v>0</v>
      </c>
      <c r="R8" s="21">
        <v>400</v>
      </c>
      <c r="S8" s="21">
        <v>15</v>
      </c>
      <c r="T8" s="21">
        <v>3500</v>
      </c>
      <c r="U8" s="21"/>
      <c r="V8" s="21">
        <v>1</v>
      </c>
      <c r="W8" s="21">
        <v>2</v>
      </c>
      <c r="X8" s="21">
        <v>2</v>
      </c>
      <c r="Y8" s="21"/>
      <c r="Z8" s="21">
        <v>300</v>
      </c>
      <c r="AA8" s="21">
        <v>120</v>
      </c>
      <c r="AB8" s="21">
        <v>210</v>
      </c>
      <c r="AC8" s="21">
        <v>30</v>
      </c>
      <c r="AD8" s="25">
        <v>6811</v>
      </c>
      <c r="AE8" s="21">
        <v>1</v>
      </c>
      <c r="AF8" s="21">
        <v>2</v>
      </c>
      <c r="AG8" s="21">
        <v>2</v>
      </c>
      <c r="AH8" s="21"/>
      <c r="AI8" s="21">
        <v>800</v>
      </c>
      <c r="AJ8" s="21">
        <v>200</v>
      </c>
      <c r="AK8" s="21">
        <v>600</v>
      </c>
      <c r="AL8" s="21">
        <v>26</v>
      </c>
      <c r="AM8" s="25">
        <v>7670</v>
      </c>
      <c r="AN8" s="62"/>
      <c r="AO8" s="24">
        <v>1</v>
      </c>
      <c r="AP8" s="21">
        <v>2</v>
      </c>
      <c r="AQ8" s="21">
        <v>2</v>
      </c>
      <c r="AR8" s="21"/>
      <c r="AS8" s="21">
        <v>800</v>
      </c>
      <c r="AT8" s="21">
        <v>400</v>
      </c>
      <c r="AU8" s="21">
        <v>700</v>
      </c>
      <c r="AV8" s="21">
        <v>25</v>
      </c>
      <c r="AW8" s="21">
        <v>7670</v>
      </c>
    </row>
    <row r="9" spans="1:49" x14ac:dyDescent="0.2">
      <c r="A9" s="27">
        <v>5</v>
      </c>
      <c r="B9" s="28">
        <v>840</v>
      </c>
      <c r="C9" s="21">
        <v>29</v>
      </c>
      <c r="D9" s="21">
        <v>794</v>
      </c>
      <c r="E9" s="21">
        <v>794</v>
      </c>
      <c r="F9" s="21"/>
      <c r="G9" s="21">
        <v>800</v>
      </c>
      <c r="H9" s="21">
        <v>650</v>
      </c>
      <c r="I9" s="21">
        <v>725</v>
      </c>
      <c r="J9" s="21">
        <v>15</v>
      </c>
      <c r="K9" s="25">
        <v>3500</v>
      </c>
      <c r="L9" s="21">
        <v>29</v>
      </c>
      <c r="M9" s="21">
        <v>794</v>
      </c>
      <c r="N9" s="21">
        <v>280</v>
      </c>
      <c r="O9" s="21">
        <v>514</v>
      </c>
      <c r="P9" s="21">
        <v>400</v>
      </c>
      <c r="Q9" s="21">
        <v>0</v>
      </c>
      <c r="R9" s="21">
        <v>400</v>
      </c>
      <c r="S9" s="21">
        <v>15</v>
      </c>
      <c r="T9" s="21">
        <v>3500</v>
      </c>
      <c r="U9" s="21"/>
      <c r="V9" s="21">
        <v>4</v>
      </c>
      <c r="W9" s="21">
        <v>6</v>
      </c>
      <c r="X9" s="21">
        <v>6</v>
      </c>
      <c r="Y9" s="21"/>
      <c r="Z9" s="21">
        <v>300</v>
      </c>
      <c r="AA9" s="21">
        <v>120</v>
      </c>
      <c r="AB9" s="21">
        <v>210</v>
      </c>
      <c r="AC9" s="21">
        <v>30</v>
      </c>
      <c r="AD9" s="25">
        <v>6811</v>
      </c>
      <c r="AE9" s="21">
        <v>1</v>
      </c>
      <c r="AF9" s="21">
        <v>3</v>
      </c>
      <c r="AG9" s="21">
        <v>3</v>
      </c>
      <c r="AH9" s="21"/>
      <c r="AI9" s="21">
        <v>800</v>
      </c>
      <c r="AJ9" s="21">
        <v>200</v>
      </c>
      <c r="AK9" s="21">
        <v>600</v>
      </c>
      <c r="AL9" s="21">
        <v>26</v>
      </c>
      <c r="AM9" s="25">
        <v>7670</v>
      </c>
      <c r="AN9" s="62"/>
      <c r="AO9" s="24">
        <v>2</v>
      </c>
      <c r="AP9" s="21">
        <v>4</v>
      </c>
      <c r="AQ9" s="21">
        <v>4</v>
      </c>
      <c r="AR9" s="21"/>
      <c r="AS9" s="21">
        <v>800</v>
      </c>
      <c r="AT9" s="21">
        <v>400</v>
      </c>
      <c r="AU9" s="21">
        <v>700</v>
      </c>
      <c r="AV9" s="21">
        <v>25</v>
      </c>
      <c r="AW9" s="21">
        <v>7670</v>
      </c>
    </row>
    <row r="10" spans="1:49" x14ac:dyDescent="0.2">
      <c r="A10" s="27">
        <v>6</v>
      </c>
      <c r="B10" s="28">
        <v>555</v>
      </c>
      <c r="C10" s="21">
        <v>18</v>
      </c>
      <c r="D10" s="21">
        <v>490</v>
      </c>
      <c r="E10" s="21">
        <v>490</v>
      </c>
      <c r="F10" s="21"/>
      <c r="G10" s="21">
        <v>800</v>
      </c>
      <c r="H10" s="21">
        <v>650</v>
      </c>
      <c r="I10" s="21">
        <v>725</v>
      </c>
      <c r="J10" s="21">
        <v>15</v>
      </c>
      <c r="K10" s="25">
        <v>3500</v>
      </c>
      <c r="L10" s="21">
        <v>18</v>
      </c>
      <c r="M10" s="21">
        <v>490</v>
      </c>
      <c r="N10" s="21">
        <v>72</v>
      </c>
      <c r="O10" s="21">
        <v>418</v>
      </c>
      <c r="P10" s="21">
        <v>400</v>
      </c>
      <c r="Q10" s="21">
        <v>0</v>
      </c>
      <c r="R10" s="21">
        <v>400</v>
      </c>
      <c r="S10" s="21">
        <v>15</v>
      </c>
      <c r="T10" s="21">
        <v>3500</v>
      </c>
      <c r="U10" s="21"/>
      <c r="V10" s="21">
        <v>4</v>
      </c>
      <c r="W10" s="21">
        <v>6</v>
      </c>
      <c r="X10" s="21">
        <v>6</v>
      </c>
      <c r="Y10" s="21"/>
      <c r="Z10" s="21">
        <v>300</v>
      </c>
      <c r="AA10" s="21">
        <v>120</v>
      </c>
      <c r="AB10" s="21">
        <v>210</v>
      </c>
      <c r="AC10" s="21">
        <v>30</v>
      </c>
      <c r="AD10" s="25">
        <v>6811</v>
      </c>
      <c r="AE10" s="21"/>
      <c r="AF10" s="21"/>
      <c r="AG10" s="21"/>
      <c r="AH10" s="21"/>
      <c r="AI10" s="21"/>
      <c r="AJ10" s="21"/>
      <c r="AK10" s="21"/>
      <c r="AL10" s="21"/>
      <c r="AM10" s="25"/>
      <c r="AN10" s="62"/>
      <c r="AO10" s="24">
        <v>1</v>
      </c>
      <c r="AP10" s="21">
        <v>2</v>
      </c>
      <c r="AQ10" s="21">
        <v>2</v>
      </c>
      <c r="AR10" s="21"/>
      <c r="AS10" s="21">
        <v>800</v>
      </c>
      <c r="AT10" s="21">
        <v>400</v>
      </c>
      <c r="AU10" s="21">
        <v>700</v>
      </c>
      <c r="AV10" s="21">
        <v>25</v>
      </c>
      <c r="AW10" s="21">
        <v>7670</v>
      </c>
    </row>
    <row r="11" spans="1:49" x14ac:dyDescent="0.2">
      <c r="A11" s="27">
        <v>7</v>
      </c>
      <c r="B11" s="28">
        <v>614</v>
      </c>
      <c r="C11" s="21">
        <v>33</v>
      </c>
      <c r="D11" s="21">
        <v>425</v>
      </c>
      <c r="E11" s="21">
        <v>425</v>
      </c>
      <c r="F11" s="21"/>
      <c r="G11" s="21">
        <v>800</v>
      </c>
      <c r="H11" s="21">
        <v>650</v>
      </c>
      <c r="I11" s="21">
        <v>725</v>
      </c>
      <c r="J11" s="21">
        <v>15</v>
      </c>
      <c r="K11" s="25">
        <v>3500</v>
      </c>
      <c r="L11" s="21">
        <v>33</v>
      </c>
      <c r="M11" s="21">
        <v>425</v>
      </c>
      <c r="N11" s="21">
        <v>62</v>
      </c>
      <c r="O11" s="21">
        <v>363</v>
      </c>
      <c r="P11" s="21">
        <v>400</v>
      </c>
      <c r="Q11" s="21">
        <v>0</v>
      </c>
      <c r="R11" s="21">
        <v>400</v>
      </c>
      <c r="S11" s="21">
        <v>15</v>
      </c>
      <c r="T11" s="21">
        <v>3500</v>
      </c>
      <c r="U11" s="21"/>
      <c r="V11" s="21">
        <v>4</v>
      </c>
      <c r="W11" s="21">
        <v>7</v>
      </c>
      <c r="X11" s="21">
        <v>7</v>
      </c>
      <c r="Y11" s="21"/>
      <c r="Z11" s="21">
        <v>300</v>
      </c>
      <c r="AA11" s="21">
        <v>120</v>
      </c>
      <c r="AB11" s="21">
        <v>210</v>
      </c>
      <c r="AC11" s="21">
        <v>30</v>
      </c>
      <c r="AD11" s="25">
        <v>6811</v>
      </c>
      <c r="AE11" s="21">
        <v>2</v>
      </c>
      <c r="AF11" s="21">
        <v>1</v>
      </c>
      <c r="AG11" s="21">
        <v>1</v>
      </c>
      <c r="AH11" s="21"/>
      <c r="AI11" s="21">
        <v>800</v>
      </c>
      <c r="AJ11" s="21">
        <v>200</v>
      </c>
      <c r="AK11" s="21">
        <v>600</v>
      </c>
      <c r="AL11" s="21">
        <v>26</v>
      </c>
      <c r="AM11" s="25">
        <v>7670</v>
      </c>
      <c r="AN11" s="62"/>
      <c r="AO11" s="24">
        <v>2</v>
      </c>
      <c r="AP11" s="21">
        <v>4</v>
      </c>
      <c r="AQ11" s="21">
        <v>4</v>
      </c>
      <c r="AR11" s="21"/>
      <c r="AS11" s="21">
        <v>800</v>
      </c>
      <c r="AT11" s="21">
        <v>400</v>
      </c>
      <c r="AU11" s="21">
        <v>700</v>
      </c>
      <c r="AV11" s="21">
        <v>25</v>
      </c>
      <c r="AW11" s="21">
        <v>7670</v>
      </c>
    </row>
    <row r="12" spans="1:49" x14ac:dyDescent="0.2">
      <c r="A12" s="27">
        <v>8</v>
      </c>
      <c r="B12" s="28">
        <v>1008</v>
      </c>
      <c r="C12" s="21">
        <v>56</v>
      </c>
      <c r="D12" s="21">
        <v>975</v>
      </c>
      <c r="E12" s="21">
        <v>975</v>
      </c>
      <c r="F12" s="21"/>
      <c r="G12" s="21">
        <v>800</v>
      </c>
      <c r="H12" s="21">
        <v>650</v>
      </c>
      <c r="I12" s="21">
        <v>725</v>
      </c>
      <c r="J12" s="21">
        <v>15</v>
      </c>
      <c r="K12" s="25">
        <v>3500</v>
      </c>
      <c r="L12" s="21">
        <v>56</v>
      </c>
      <c r="M12" s="21">
        <v>975</v>
      </c>
      <c r="N12" s="21">
        <v>343</v>
      </c>
      <c r="O12" s="21">
        <v>632</v>
      </c>
      <c r="P12" s="21">
        <v>400</v>
      </c>
      <c r="Q12" s="21">
        <v>0</v>
      </c>
      <c r="R12" s="21">
        <v>400</v>
      </c>
      <c r="S12" s="21">
        <v>15</v>
      </c>
      <c r="T12" s="21">
        <v>3500</v>
      </c>
      <c r="U12" s="21"/>
      <c r="V12" s="21">
        <v>5</v>
      </c>
      <c r="W12" s="21">
        <v>5</v>
      </c>
      <c r="X12" s="21">
        <v>5</v>
      </c>
      <c r="Y12" s="21"/>
      <c r="Z12" s="21">
        <v>300</v>
      </c>
      <c r="AA12" s="21">
        <v>120</v>
      </c>
      <c r="AB12" s="21">
        <v>210</v>
      </c>
      <c r="AC12" s="21">
        <v>30</v>
      </c>
      <c r="AD12" s="25">
        <v>6811</v>
      </c>
      <c r="AE12" s="21">
        <v>1</v>
      </c>
      <c r="AF12" s="21">
        <v>3</v>
      </c>
      <c r="AG12" s="21">
        <v>3</v>
      </c>
      <c r="AH12" s="21"/>
      <c r="AI12" s="21">
        <v>800</v>
      </c>
      <c r="AJ12" s="21">
        <v>200</v>
      </c>
      <c r="AK12" s="21">
        <v>600</v>
      </c>
      <c r="AL12" s="21">
        <v>26</v>
      </c>
      <c r="AM12" s="25">
        <v>7670</v>
      </c>
      <c r="AN12" s="62"/>
      <c r="AO12" s="24">
        <v>1</v>
      </c>
      <c r="AP12" s="21">
        <v>1</v>
      </c>
      <c r="AQ12" s="21">
        <v>1</v>
      </c>
      <c r="AR12" s="21"/>
      <c r="AS12" s="21">
        <v>800</v>
      </c>
      <c r="AT12" s="21">
        <v>400</v>
      </c>
      <c r="AU12" s="21">
        <v>700</v>
      </c>
      <c r="AV12" s="21">
        <v>25</v>
      </c>
      <c r="AW12" s="21">
        <v>7670</v>
      </c>
    </row>
    <row r="13" spans="1:49" x14ac:dyDescent="0.2">
      <c r="A13" s="27">
        <v>9</v>
      </c>
      <c r="B13" s="28">
        <v>601</v>
      </c>
      <c r="C13" s="21">
        <v>31</v>
      </c>
      <c r="D13" s="21">
        <v>525</v>
      </c>
      <c r="E13" s="21">
        <v>525</v>
      </c>
      <c r="F13" s="21"/>
      <c r="G13" s="21">
        <v>800</v>
      </c>
      <c r="H13" s="21">
        <v>650</v>
      </c>
      <c r="I13" s="21">
        <v>725</v>
      </c>
      <c r="J13" s="21">
        <v>15</v>
      </c>
      <c r="K13" s="25">
        <v>3500</v>
      </c>
      <c r="L13" s="21">
        <v>31</v>
      </c>
      <c r="M13" s="21">
        <v>525</v>
      </c>
      <c r="N13" s="21">
        <v>76</v>
      </c>
      <c r="O13" s="21">
        <v>449</v>
      </c>
      <c r="P13" s="21">
        <v>400</v>
      </c>
      <c r="Q13" s="21">
        <v>0</v>
      </c>
      <c r="R13" s="21">
        <v>400</v>
      </c>
      <c r="S13" s="21">
        <v>15</v>
      </c>
      <c r="T13" s="21">
        <v>3500</v>
      </c>
      <c r="U13" s="21"/>
      <c r="V13" s="21"/>
      <c r="W13" s="21"/>
      <c r="X13" s="21"/>
      <c r="Y13" s="21"/>
      <c r="Z13" s="21"/>
      <c r="AA13" s="21"/>
      <c r="AB13" s="21"/>
      <c r="AC13" s="21"/>
      <c r="AD13" s="25"/>
      <c r="AE13" s="21"/>
      <c r="AF13" s="21"/>
      <c r="AG13" s="21"/>
      <c r="AH13" s="21"/>
      <c r="AI13" s="21"/>
      <c r="AJ13" s="21"/>
      <c r="AK13" s="21"/>
      <c r="AL13" s="21"/>
      <c r="AM13" s="25"/>
      <c r="AN13" s="62"/>
      <c r="AO13" s="24">
        <v>1</v>
      </c>
      <c r="AP13" s="21">
        <v>2</v>
      </c>
      <c r="AQ13" s="21">
        <v>2</v>
      </c>
      <c r="AR13" s="21"/>
      <c r="AS13" s="21">
        <v>800</v>
      </c>
      <c r="AT13" s="21">
        <v>400</v>
      </c>
      <c r="AU13" s="21">
        <v>700</v>
      </c>
      <c r="AV13" s="21">
        <v>25</v>
      </c>
      <c r="AW13" s="21">
        <v>7670</v>
      </c>
    </row>
    <row r="14" spans="1:49" x14ac:dyDescent="0.2">
      <c r="A14" s="27">
        <v>10</v>
      </c>
      <c r="B14" s="28">
        <v>629</v>
      </c>
      <c r="C14" s="21">
        <v>33</v>
      </c>
      <c r="D14" s="21">
        <v>540</v>
      </c>
      <c r="E14" s="21">
        <v>540</v>
      </c>
      <c r="F14" s="21"/>
      <c r="G14" s="21">
        <v>800</v>
      </c>
      <c r="H14" s="21">
        <v>650</v>
      </c>
      <c r="I14" s="21">
        <v>725</v>
      </c>
      <c r="J14" s="21">
        <v>15</v>
      </c>
      <c r="K14" s="25">
        <v>3500</v>
      </c>
      <c r="L14" s="21">
        <v>33</v>
      </c>
      <c r="M14" s="21">
        <v>540</v>
      </c>
      <c r="N14" s="21">
        <v>79</v>
      </c>
      <c r="O14" s="21">
        <v>461</v>
      </c>
      <c r="P14" s="21">
        <v>400</v>
      </c>
      <c r="Q14" s="21">
        <v>0</v>
      </c>
      <c r="R14" s="21">
        <v>400</v>
      </c>
      <c r="S14" s="21">
        <v>15</v>
      </c>
      <c r="T14" s="21">
        <v>3500</v>
      </c>
      <c r="U14" s="21"/>
      <c r="V14" s="21">
        <v>5</v>
      </c>
      <c r="W14" s="21">
        <v>8</v>
      </c>
      <c r="X14" s="21">
        <v>8</v>
      </c>
      <c r="Y14" s="21"/>
      <c r="Z14" s="21">
        <v>300</v>
      </c>
      <c r="AA14" s="21">
        <v>120</v>
      </c>
      <c r="AB14" s="21">
        <v>210</v>
      </c>
      <c r="AC14" s="21">
        <v>30</v>
      </c>
      <c r="AD14" s="25">
        <v>6811</v>
      </c>
      <c r="AE14" s="21"/>
      <c r="AF14" s="21"/>
      <c r="AG14" s="21"/>
      <c r="AH14" s="21"/>
      <c r="AI14" s="21"/>
      <c r="AJ14" s="21"/>
      <c r="AK14" s="21"/>
      <c r="AL14" s="21"/>
      <c r="AM14" s="25"/>
      <c r="AN14" s="62"/>
      <c r="AO14" s="24"/>
      <c r="AP14" s="21"/>
      <c r="AQ14" s="21"/>
      <c r="AR14" s="21"/>
      <c r="AS14" s="21"/>
      <c r="AT14" s="21"/>
      <c r="AU14" s="21"/>
      <c r="AV14" s="21"/>
      <c r="AW14" s="21"/>
    </row>
    <row r="15" spans="1:49" x14ac:dyDescent="0.2">
      <c r="A15" s="27">
        <v>11</v>
      </c>
      <c r="B15" s="28">
        <v>1206</v>
      </c>
      <c r="C15" s="21">
        <v>62</v>
      </c>
      <c r="D15" s="21">
        <v>1150</v>
      </c>
      <c r="E15" s="21">
        <v>1150</v>
      </c>
      <c r="F15" s="21"/>
      <c r="G15" s="21">
        <v>800</v>
      </c>
      <c r="H15" s="21">
        <v>650</v>
      </c>
      <c r="I15" s="21">
        <v>725</v>
      </c>
      <c r="J15" s="21">
        <v>15</v>
      </c>
      <c r="K15" s="25">
        <v>3500</v>
      </c>
      <c r="L15" s="21">
        <v>62</v>
      </c>
      <c r="M15" s="21">
        <v>1150</v>
      </c>
      <c r="N15" s="21">
        <v>443</v>
      </c>
      <c r="O15" s="21">
        <v>707</v>
      </c>
      <c r="P15" s="21">
        <v>400</v>
      </c>
      <c r="Q15" s="21">
        <v>0</v>
      </c>
      <c r="R15" s="21">
        <v>400</v>
      </c>
      <c r="S15" s="21">
        <v>15</v>
      </c>
      <c r="T15" s="21">
        <v>3500</v>
      </c>
      <c r="U15" s="21"/>
      <c r="V15" s="21">
        <v>6</v>
      </c>
      <c r="W15" s="21">
        <v>6</v>
      </c>
      <c r="X15" s="21">
        <v>6</v>
      </c>
      <c r="Y15" s="21"/>
      <c r="Z15" s="21">
        <v>300</v>
      </c>
      <c r="AA15" s="21">
        <v>120</v>
      </c>
      <c r="AB15" s="21">
        <v>210</v>
      </c>
      <c r="AC15" s="21">
        <v>30</v>
      </c>
      <c r="AD15" s="25">
        <v>6811</v>
      </c>
      <c r="AE15" s="21">
        <v>3</v>
      </c>
      <c r="AF15" s="21">
        <v>6</v>
      </c>
      <c r="AG15" s="21">
        <v>6</v>
      </c>
      <c r="AH15" s="21"/>
      <c r="AI15" s="21">
        <v>800</v>
      </c>
      <c r="AJ15" s="21">
        <v>200</v>
      </c>
      <c r="AK15" s="21">
        <v>600</v>
      </c>
      <c r="AL15" s="21">
        <v>26</v>
      </c>
      <c r="AM15" s="25">
        <v>7670</v>
      </c>
      <c r="AN15" s="62"/>
      <c r="AO15" s="24">
        <v>1</v>
      </c>
      <c r="AP15" s="21">
        <v>3</v>
      </c>
      <c r="AQ15" s="21">
        <v>3</v>
      </c>
      <c r="AR15" s="21"/>
      <c r="AS15" s="21">
        <v>800</v>
      </c>
      <c r="AT15" s="21">
        <v>400</v>
      </c>
      <c r="AU15" s="21">
        <v>700</v>
      </c>
      <c r="AV15" s="21">
        <v>25</v>
      </c>
      <c r="AW15" s="21">
        <v>7670</v>
      </c>
    </row>
    <row r="16" spans="1:49" x14ac:dyDescent="0.2">
      <c r="A16" s="27">
        <v>12</v>
      </c>
      <c r="B16" s="28">
        <v>387</v>
      </c>
      <c r="C16" s="21">
        <v>28</v>
      </c>
      <c r="D16" s="21">
        <v>340</v>
      </c>
      <c r="E16" s="21">
        <v>340</v>
      </c>
      <c r="F16" s="21"/>
      <c r="G16" s="21">
        <v>800</v>
      </c>
      <c r="H16" s="21">
        <v>650</v>
      </c>
      <c r="I16" s="21">
        <v>725</v>
      </c>
      <c r="J16" s="21">
        <v>15</v>
      </c>
      <c r="K16" s="25">
        <v>3500</v>
      </c>
      <c r="L16" s="21">
        <v>28</v>
      </c>
      <c r="M16" s="21">
        <v>340</v>
      </c>
      <c r="N16" s="21">
        <v>50</v>
      </c>
      <c r="O16" s="21">
        <v>290</v>
      </c>
      <c r="P16" s="21">
        <v>400</v>
      </c>
      <c r="Q16" s="21">
        <v>0</v>
      </c>
      <c r="R16" s="21">
        <v>400</v>
      </c>
      <c r="S16" s="21">
        <v>15</v>
      </c>
      <c r="T16" s="21">
        <v>3500</v>
      </c>
      <c r="U16" s="21"/>
      <c r="V16" s="21">
        <v>4</v>
      </c>
      <c r="W16" s="21">
        <v>6</v>
      </c>
      <c r="X16" s="21">
        <v>6</v>
      </c>
      <c r="Y16" s="21"/>
      <c r="Z16" s="21">
        <v>300</v>
      </c>
      <c r="AA16" s="21">
        <v>120</v>
      </c>
      <c r="AB16" s="21">
        <v>210</v>
      </c>
      <c r="AC16" s="21">
        <v>30</v>
      </c>
      <c r="AD16" s="25">
        <v>6811</v>
      </c>
      <c r="AE16" s="21">
        <v>1</v>
      </c>
      <c r="AF16" s="21">
        <v>1</v>
      </c>
      <c r="AG16" s="21">
        <v>1</v>
      </c>
      <c r="AH16" s="21"/>
      <c r="AI16" s="21">
        <v>800</v>
      </c>
      <c r="AJ16" s="21">
        <v>200</v>
      </c>
      <c r="AK16" s="21">
        <v>600</v>
      </c>
      <c r="AL16" s="21">
        <v>26</v>
      </c>
      <c r="AM16" s="25">
        <v>7670</v>
      </c>
      <c r="AN16" s="62"/>
      <c r="AO16" s="24">
        <v>1</v>
      </c>
      <c r="AP16" s="21">
        <v>2</v>
      </c>
      <c r="AQ16" s="21">
        <v>2</v>
      </c>
      <c r="AR16" s="21"/>
      <c r="AS16" s="21">
        <v>800</v>
      </c>
      <c r="AT16" s="21">
        <v>400</v>
      </c>
      <c r="AU16" s="21">
        <v>700</v>
      </c>
      <c r="AV16" s="21">
        <v>25</v>
      </c>
      <c r="AW16" s="21">
        <v>7670</v>
      </c>
    </row>
    <row r="17" spans="1:49" x14ac:dyDescent="0.2">
      <c r="A17" s="27">
        <v>13</v>
      </c>
      <c r="B17" s="28">
        <v>294</v>
      </c>
      <c r="C17" s="21">
        <v>16</v>
      </c>
      <c r="D17" s="21">
        <v>230</v>
      </c>
      <c r="E17" s="21">
        <v>230</v>
      </c>
      <c r="F17" s="21"/>
      <c r="G17" s="21">
        <v>800</v>
      </c>
      <c r="H17" s="21">
        <v>650</v>
      </c>
      <c r="I17" s="21">
        <v>725</v>
      </c>
      <c r="J17" s="21">
        <v>15</v>
      </c>
      <c r="K17" s="25">
        <v>3500</v>
      </c>
      <c r="L17" s="21">
        <v>16</v>
      </c>
      <c r="M17" s="21">
        <v>230</v>
      </c>
      <c r="N17" s="21">
        <v>34</v>
      </c>
      <c r="O17" s="21">
        <v>196</v>
      </c>
      <c r="P17" s="21">
        <v>400</v>
      </c>
      <c r="Q17" s="21">
        <v>0</v>
      </c>
      <c r="R17" s="21">
        <v>400</v>
      </c>
      <c r="S17" s="21">
        <v>15</v>
      </c>
      <c r="T17" s="21">
        <v>3500</v>
      </c>
      <c r="U17" s="21"/>
      <c r="V17" s="21">
        <v>2</v>
      </c>
      <c r="W17" s="21">
        <v>4</v>
      </c>
      <c r="X17" s="21">
        <v>4</v>
      </c>
      <c r="Y17" s="21"/>
      <c r="Z17" s="21">
        <v>300</v>
      </c>
      <c r="AA17" s="21">
        <v>120</v>
      </c>
      <c r="AB17" s="21">
        <v>210</v>
      </c>
      <c r="AC17" s="21">
        <v>30</v>
      </c>
      <c r="AD17" s="25">
        <v>6811</v>
      </c>
      <c r="AE17" s="21"/>
      <c r="AF17" s="21"/>
      <c r="AG17" s="21"/>
      <c r="AH17" s="21"/>
      <c r="AI17" s="21">
        <v>800</v>
      </c>
      <c r="AJ17" s="21">
        <v>200</v>
      </c>
      <c r="AK17" s="21">
        <v>600</v>
      </c>
      <c r="AL17" s="21">
        <v>26</v>
      </c>
      <c r="AM17" s="25">
        <v>7670</v>
      </c>
      <c r="AN17" s="62"/>
      <c r="AO17" s="24">
        <v>1</v>
      </c>
      <c r="AP17" s="21">
        <v>2</v>
      </c>
      <c r="AQ17" s="21">
        <v>2</v>
      </c>
      <c r="AR17" s="21"/>
      <c r="AS17" s="21">
        <v>800</v>
      </c>
      <c r="AT17" s="21">
        <v>400</v>
      </c>
      <c r="AU17" s="21">
        <v>700</v>
      </c>
      <c r="AV17" s="21">
        <v>25</v>
      </c>
      <c r="AW17" s="21">
        <v>7670</v>
      </c>
    </row>
    <row r="18" spans="1:49" x14ac:dyDescent="0.2">
      <c r="A18" s="27">
        <v>14</v>
      </c>
      <c r="B18" s="28">
        <v>104</v>
      </c>
      <c r="C18" s="21">
        <v>13</v>
      </c>
      <c r="D18" s="21">
        <v>68</v>
      </c>
      <c r="E18" s="21">
        <v>68</v>
      </c>
      <c r="F18" s="21"/>
      <c r="G18" s="21">
        <v>800</v>
      </c>
      <c r="H18" s="21">
        <v>650</v>
      </c>
      <c r="I18" s="21">
        <v>725</v>
      </c>
      <c r="J18" s="21">
        <v>15</v>
      </c>
      <c r="K18" s="25">
        <v>3500</v>
      </c>
      <c r="L18" s="21">
        <v>13</v>
      </c>
      <c r="M18" s="21">
        <v>68</v>
      </c>
      <c r="N18" s="21">
        <v>10</v>
      </c>
      <c r="O18" s="21">
        <v>58</v>
      </c>
      <c r="P18" s="21">
        <v>400</v>
      </c>
      <c r="Q18" s="21">
        <v>0</v>
      </c>
      <c r="R18" s="21">
        <v>400</v>
      </c>
      <c r="S18" s="21">
        <v>15</v>
      </c>
      <c r="T18" s="21">
        <v>3500</v>
      </c>
      <c r="U18" s="21"/>
      <c r="V18" s="21">
        <v>3</v>
      </c>
      <c r="W18" s="21">
        <v>7</v>
      </c>
      <c r="X18" s="21">
        <v>7</v>
      </c>
      <c r="Y18" s="21"/>
      <c r="Z18" s="21">
        <v>300</v>
      </c>
      <c r="AA18" s="21">
        <v>120</v>
      </c>
      <c r="AB18" s="21">
        <v>210</v>
      </c>
      <c r="AC18" s="21">
        <v>30</v>
      </c>
      <c r="AD18" s="25">
        <v>6811</v>
      </c>
      <c r="AE18" s="21">
        <v>1</v>
      </c>
      <c r="AF18" s="21">
        <v>7</v>
      </c>
      <c r="AG18" s="21">
        <v>7</v>
      </c>
      <c r="AH18" s="21"/>
      <c r="AI18" s="21">
        <v>800</v>
      </c>
      <c r="AJ18" s="21">
        <v>200</v>
      </c>
      <c r="AK18" s="21">
        <v>600</v>
      </c>
      <c r="AL18" s="21">
        <v>26</v>
      </c>
      <c r="AM18" s="25">
        <v>7670</v>
      </c>
      <c r="AN18" s="62"/>
      <c r="AO18" s="24"/>
      <c r="AP18" s="21"/>
      <c r="AQ18" s="21"/>
      <c r="AR18" s="21"/>
      <c r="AS18" s="21"/>
      <c r="AT18" s="21"/>
      <c r="AU18" s="21"/>
      <c r="AV18" s="21"/>
      <c r="AW18" s="21"/>
    </row>
    <row r="19" spans="1:49" x14ac:dyDescent="0.2">
      <c r="A19" s="27">
        <v>15</v>
      </c>
      <c r="B19" s="28">
        <v>492</v>
      </c>
      <c r="C19" s="21">
        <v>19</v>
      </c>
      <c r="D19" s="21">
        <v>420</v>
      </c>
      <c r="E19" s="21">
        <v>420</v>
      </c>
      <c r="F19" s="21"/>
      <c r="G19" s="21">
        <v>800</v>
      </c>
      <c r="H19" s="21">
        <v>650</v>
      </c>
      <c r="I19" s="21">
        <v>725</v>
      </c>
      <c r="J19" s="21">
        <v>15</v>
      </c>
      <c r="K19" s="25">
        <v>3500</v>
      </c>
      <c r="L19" s="24">
        <v>19</v>
      </c>
      <c r="M19" s="21">
        <v>420</v>
      </c>
      <c r="N19" s="21">
        <v>61</v>
      </c>
      <c r="O19" s="21">
        <v>359</v>
      </c>
      <c r="P19" s="21">
        <v>400</v>
      </c>
      <c r="Q19" s="21">
        <v>0</v>
      </c>
      <c r="R19" s="21">
        <v>400</v>
      </c>
      <c r="S19" s="21">
        <v>15</v>
      </c>
      <c r="T19" s="21">
        <v>3500</v>
      </c>
      <c r="U19" s="21"/>
      <c r="V19" s="21">
        <v>1</v>
      </c>
      <c r="W19" s="21">
        <v>2</v>
      </c>
      <c r="X19" s="21">
        <v>2</v>
      </c>
      <c r="Y19" s="21"/>
      <c r="Z19" s="21">
        <v>300</v>
      </c>
      <c r="AA19" s="21">
        <v>120</v>
      </c>
      <c r="AB19" s="21">
        <v>210</v>
      </c>
      <c r="AC19" s="21">
        <v>30</v>
      </c>
      <c r="AD19" s="25">
        <v>6811</v>
      </c>
      <c r="AE19" s="21"/>
      <c r="AF19" s="21"/>
      <c r="AG19" s="21"/>
      <c r="AH19" s="21"/>
      <c r="AI19" s="21"/>
      <c r="AJ19" s="21"/>
      <c r="AK19" s="21"/>
      <c r="AL19" s="21"/>
      <c r="AM19" s="25"/>
      <c r="AN19" s="62"/>
      <c r="AO19" s="24"/>
      <c r="AP19" s="21"/>
      <c r="AQ19" s="21"/>
      <c r="AR19" s="21"/>
      <c r="AS19" s="21"/>
      <c r="AT19" s="21"/>
      <c r="AU19" s="21"/>
      <c r="AV19" s="21"/>
      <c r="AW19" s="21"/>
    </row>
    <row r="20" spans="1:49" x14ac:dyDescent="0.2">
      <c r="A20" s="27">
        <v>16</v>
      </c>
      <c r="B20" s="28">
        <v>10</v>
      </c>
      <c r="C20" s="21">
        <v>1</v>
      </c>
      <c r="D20" s="21">
        <v>8</v>
      </c>
      <c r="E20" s="21">
        <v>8</v>
      </c>
      <c r="F20" s="21"/>
      <c r="G20" s="21">
        <v>800</v>
      </c>
      <c r="H20" s="21">
        <v>650</v>
      </c>
      <c r="I20" s="21">
        <v>725</v>
      </c>
      <c r="J20" s="21">
        <v>15</v>
      </c>
      <c r="K20" s="25">
        <v>3500</v>
      </c>
      <c r="L20" s="24">
        <v>1</v>
      </c>
      <c r="M20" s="21">
        <v>8</v>
      </c>
      <c r="N20" s="21">
        <v>2</v>
      </c>
      <c r="O20" s="21">
        <v>6</v>
      </c>
      <c r="P20" s="21">
        <v>400</v>
      </c>
      <c r="Q20" s="21">
        <v>0</v>
      </c>
      <c r="R20" s="21">
        <v>400</v>
      </c>
      <c r="S20" s="21">
        <v>15</v>
      </c>
      <c r="T20" s="21">
        <v>3500</v>
      </c>
      <c r="U20" s="21"/>
      <c r="V20" s="21"/>
      <c r="W20" s="21"/>
      <c r="X20" s="21"/>
      <c r="Y20" s="21"/>
      <c r="Z20" s="21"/>
      <c r="AA20" s="21"/>
      <c r="AB20" s="21"/>
      <c r="AC20" s="21"/>
      <c r="AD20" s="23"/>
      <c r="AE20" s="21">
        <v>1</v>
      </c>
      <c r="AF20" s="21">
        <v>1</v>
      </c>
      <c r="AG20" s="21">
        <v>1</v>
      </c>
      <c r="AH20" s="21"/>
      <c r="AI20" s="21">
        <v>800</v>
      </c>
      <c r="AJ20" s="21">
        <v>200</v>
      </c>
      <c r="AK20" s="21">
        <v>600</v>
      </c>
      <c r="AL20" s="21">
        <v>26</v>
      </c>
      <c r="AM20" s="25">
        <v>7670</v>
      </c>
      <c r="AN20" s="62"/>
      <c r="AO20" s="24"/>
      <c r="AP20" s="21"/>
      <c r="AQ20" s="21"/>
      <c r="AR20" s="21"/>
      <c r="AS20" s="21"/>
      <c r="AT20" s="21"/>
      <c r="AU20" s="21"/>
      <c r="AV20" s="21"/>
      <c r="AW20" s="21"/>
    </row>
    <row r="21" spans="1:49" x14ac:dyDescent="0.2">
      <c r="A21" s="27">
        <v>17</v>
      </c>
      <c r="B21" s="28">
        <v>67</v>
      </c>
      <c r="C21" s="21">
        <v>5</v>
      </c>
      <c r="D21" s="21">
        <v>55</v>
      </c>
      <c r="E21" s="21">
        <v>55</v>
      </c>
      <c r="F21" s="21"/>
      <c r="G21" s="21">
        <v>800</v>
      </c>
      <c r="H21" s="21">
        <v>650</v>
      </c>
      <c r="I21" s="21">
        <v>725</v>
      </c>
      <c r="J21" s="21">
        <v>15</v>
      </c>
      <c r="K21" s="25">
        <v>3500</v>
      </c>
      <c r="L21" s="24">
        <v>5</v>
      </c>
      <c r="M21" s="21">
        <v>55</v>
      </c>
      <c r="N21" s="21">
        <v>8</v>
      </c>
      <c r="O21" s="21">
        <v>47</v>
      </c>
      <c r="P21" s="21">
        <v>400</v>
      </c>
      <c r="Q21" s="21">
        <v>0</v>
      </c>
      <c r="R21" s="21">
        <v>400</v>
      </c>
      <c r="S21" s="21">
        <v>15</v>
      </c>
      <c r="T21" s="21">
        <v>3500</v>
      </c>
      <c r="U21" s="21"/>
      <c r="V21" s="21"/>
      <c r="W21" s="21"/>
      <c r="X21" s="21"/>
      <c r="Y21" s="21"/>
      <c r="Z21" s="21"/>
      <c r="AA21" s="21"/>
      <c r="AB21" s="21"/>
      <c r="AC21" s="21"/>
      <c r="AD21" s="23"/>
      <c r="AE21" s="21">
        <v>2</v>
      </c>
      <c r="AF21" s="21">
        <v>4</v>
      </c>
      <c r="AG21" s="21">
        <v>4</v>
      </c>
      <c r="AH21" s="21"/>
      <c r="AI21" s="21">
        <v>800</v>
      </c>
      <c r="AJ21" s="21">
        <v>200</v>
      </c>
      <c r="AK21" s="21">
        <v>600</v>
      </c>
      <c r="AL21" s="21">
        <v>26</v>
      </c>
      <c r="AM21" s="25">
        <v>7670</v>
      </c>
      <c r="AN21" s="62"/>
      <c r="AO21" s="24"/>
      <c r="AP21" s="21"/>
      <c r="AQ21" s="21"/>
      <c r="AR21" s="21"/>
      <c r="AS21" s="21"/>
      <c r="AT21" s="21"/>
      <c r="AU21" s="21"/>
      <c r="AV21" s="21"/>
      <c r="AW21" s="21"/>
    </row>
    <row r="22" spans="1:49" s="3" customFormat="1" x14ac:dyDescent="0.2">
      <c r="A22" s="26" t="s">
        <v>36</v>
      </c>
      <c r="B22" s="29">
        <f>SUM(B5:B21)</f>
        <v>8476</v>
      </c>
      <c r="C22" s="29">
        <f>SUM(C5:C21)</f>
        <v>434</v>
      </c>
      <c r="D22" s="29">
        <f>SUM(D5:D21)</f>
        <v>7500</v>
      </c>
      <c r="E22" s="29">
        <f>SUM(E5:E21)</f>
        <v>7500</v>
      </c>
      <c r="F22" s="29">
        <f>SUM(F5:F21)</f>
        <v>0</v>
      </c>
      <c r="G22" s="30">
        <f>AVERAGE(G5:G21)</f>
        <v>800</v>
      </c>
      <c r="H22" s="30">
        <f>AVERAGE(H5:H21)</f>
        <v>650</v>
      </c>
      <c r="I22" s="30">
        <f>AVERAGE(I5:I21)</f>
        <v>725</v>
      </c>
      <c r="J22" s="30">
        <f>AVERAGE(J5:J21)</f>
        <v>15</v>
      </c>
      <c r="K22" s="31">
        <f>AVERAGE(K5:K21)</f>
        <v>3500</v>
      </c>
      <c r="L22" s="32">
        <f>SUM(L5:L21)</f>
        <v>434</v>
      </c>
      <c r="M22" s="32">
        <f>SUM(M5:M21)</f>
        <v>7500</v>
      </c>
      <c r="N22" s="32">
        <f>SUM(N5:N21)</f>
        <v>1990</v>
      </c>
      <c r="O22" s="32">
        <f>SUM(O5:O21)</f>
        <v>5510</v>
      </c>
      <c r="P22" s="30">
        <f>AVERAGE(P5:P21)</f>
        <v>400</v>
      </c>
      <c r="Q22" s="30">
        <f>AVERAGE(Q5:Q21)</f>
        <v>0</v>
      </c>
      <c r="R22" s="30">
        <f>AVERAGE(R5:R21)</f>
        <v>400</v>
      </c>
      <c r="S22" s="30">
        <f>AVERAGE(S5:S21)</f>
        <v>15</v>
      </c>
      <c r="T22" s="30">
        <f>AVERAGE(T5:T21)</f>
        <v>3500</v>
      </c>
      <c r="U22" s="30"/>
      <c r="V22" s="29">
        <f>SUM(V5:V21)</f>
        <v>45</v>
      </c>
      <c r="W22" s="29">
        <f>SUM(W5:W21)</f>
        <v>66</v>
      </c>
      <c r="X22" s="29">
        <f>SUM(X5:X21)</f>
        <v>66</v>
      </c>
      <c r="Y22" s="29">
        <f>SUM(Y5:Y21)</f>
        <v>0</v>
      </c>
      <c r="Z22" s="30">
        <f>AVERAGE(Z5:Z21)</f>
        <v>300</v>
      </c>
      <c r="AA22" s="30">
        <f>AVERAGE(AA5:AA21)</f>
        <v>120</v>
      </c>
      <c r="AB22" s="30">
        <f>AVERAGE(AB5:AB21)</f>
        <v>210</v>
      </c>
      <c r="AC22" s="30">
        <f>AVERAGE(AC5:AC21)</f>
        <v>30</v>
      </c>
      <c r="AD22" s="31">
        <f>AVERAGE(AD5:AD21)</f>
        <v>6811</v>
      </c>
      <c r="AE22" s="29">
        <f>SUM(AE5:AE21)</f>
        <v>14</v>
      </c>
      <c r="AF22" s="29">
        <f>SUM(AF5:AF21)</f>
        <v>29</v>
      </c>
      <c r="AG22" s="29">
        <f>SUM(AG5:AG21)</f>
        <v>29</v>
      </c>
      <c r="AH22" s="29">
        <f>SUM(AH5:AH21)</f>
        <v>0</v>
      </c>
      <c r="AI22" s="30">
        <f>AVERAGE(AI5:AI21)</f>
        <v>800</v>
      </c>
      <c r="AJ22" s="30">
        <f>AVERAGE(AJ5:AJ21)</f>
        <v>200</v>
      </c>
      <c r="AK22" s="30">
        <f>AVERAGE(AK5:AK21)</f>
        <v>600</v>
      </c>
      <c r="AL22" s="30">
        <f>AVERAGE(AL5:AL21)</f>
        <v>26</v>
      </c>
      <c r="AM22" s="31">
        <f>AVERAGE(AM5:AM21)</f>
        <v>7670</v>
      </c>
      <c r="AN22" s="63"/>
      <c r="AO22" s="32">
        <f>SUM(AO5:AO21)</f>
        <v>14</v>
      </c>
      <c r="AP22" s="32">
        <f>SUM(AP5:AP21)</f>
        <v>26</v>
      </c>
      <c r="AQ22" s="32">
        <f>SUM(AQ5:AQ21)</f>
        <v>26</v>
      </c>
      <c r="AR22" s="32">
        <f>SUM(AR5:AR21)</f>
        <v>0</v>
      </c>
      <c r="AS22" s="30">
        <f>AVERAGE(AS5:AS21)</f>
        <v>800</v>
      </c>
      <c r="AT22" s="30">
        <f>AVERAGE(AT5:AT21)</f>
        <v>400</v>
      </c>
      <c r="AU22" s="30">
        <f>AVERAGE(AU5:AU21)</f>
        <v>700</v>
      </c>
      <c r="AV22" s="30">
        <f>AVERAGE(AV5:AV21)</f>
        <v>25</v>
      </c>
      <c r="AW22" s="30">
        <f>AVERAGE(AW5:AW21)</f>
        <v>7670</v>
      </c>
    </row>
    <row r="23" spans="1:49" x14ac:dyDescent="0.2">
      <c r="A23" s="9"/>
      <c r="C23" s="36" t="s">
        <v>23</v>
      </c>
      <c r="D23" s="34" t="s">
        <v>54</v>
      </c>
      <c r="J23" s="35" t="s">
        <v>57</v>
      </c>
      <c r="K23" s="9"/>
      <c r="O23" s="9"/>
      <c r="P23" s="35" t="s">
        <v>41</v>
      </c>
      <c r="V23" s="36" t="s">
        <v>23</v>
      </c>
      <c r="W23" s="34" t="s">
        <v>54</v>
      </c>
      <c r="AC23" s="35" t="s">
        <v>57</v>
      </c>
      <c r="AD23" s="9"/>
      <c r="AE23" s="36" t="s">
        <v>23</v>
      </c>
      <c r="AF23" s="34" t="s">
        <v>54</v>
      </c>
      <c r="AL23" s="35" t="s">
        <v>57</v>
      </c>
      <c r="AM23" s="9"/>
      <c r="AN23" s="9"/>
      <c r="AR23" s="9"/>
      <c r="AS23" s="35" t="s">
        <v>41</v>
      </c>
    </row>
    <row r="24" spans="1:49" x14ac:dyDescent="0.2">
      <c r="A24" s="34"/>
      <c r="H24" s="12"/>
      <c r="O24" s="12"/>
      <c r="AA24" s="12"/>
      <c r="AJ24" s="12"/>
      <c r="AR24" s="12"/>
    </row>
    <row r="25" spans="1:49" x14ac:dyDescent="0.2">
      <c r="A25" s="35"/>
      <c r="D25" s="3"/>
      <c r="H25" s="3"/>
      <c r="L25" s="3"/>
      <c r="O25" s="3"/>
      <c r="W25" s="3"/>
      <c r="AA25" s="3"/>
      <c r="AF25" s="3"/>
      <c r="AJ25" s="3"/>
      <c r="AO25" s="3"/>
      <c r="AR25" s="3"/>
    </row>
    <row r="26" spans="1:49" x14ac:dyDescent="0.2">
      <c r="A26" s="35"/>
      <c r="D26" s="3"/>
      <c r="H26" s="3"/>
      <c r="L26" s="3"/>
      <c r="O26" s="3"/>
      <c r="W26" s="3"/>
      <c r="AA26" s="3"/>
      <c r="AF26" s="3"/>
      <c r="AJ26" s="3"/>
      <c r="AO26" s="3"/>
      <c r="AR26" s="3"/>
    </row>
    <row r="27" spans="1:49" x14ac:dyDescent="0.2">
      <c r="D27" s="3"/>
      <c r="L27" s="3"/>
      <c r="W27" s="3"/>
      <c r="AF27" s="3"/>
      <c r="AO27" s="3"/>
    </row>
  </sheetData>
  <mergeCells count="13">
    <mergeCell ref="AE2:AW2"/>
    <mergeCell ref="A2:T2"/>
    <mergeCell ref="V2:AD2"/>
    <mergeCell ref="AE1:AW1"/>
    <mergeCell ref="A1:T1"/>
    <mergeCell ref="V1:AD1"/>
    <mergeCell ref="V3:AD3"/>
    <mergeCell ref="AE3:AM3"/>
    <mergeCell ref="AO3:AW3"/>
    <mergeCell ref="A3:A4"/>
    <mergeCell ref="B3:B4"/>
    <mergeCell ref="C3:K3"/>
    <mergeCell ref="L3:T3"/>
  </mergeCells>
  <pageMargins left="0.27559055118110237" right="0.27559055118110237" top="0.39370078740157483" bottom="0.39370078740157483" header="0.15748031496062992" footer="0"/>
  <pageSetup paperSize="9" orientation="landscape" r:id="rId1"/>
  <headerFooter>
    <oddHeader>&amp;R&amp;"TH SarabunPSK,Bold"&amp;12พืช ตำบล...... หน้า &amp;P จาก &amp;N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8" tint="-0.249977111117893"/>
  </sheetPr>
  <dimension ref="A1:J20"/>
  <sheetViews>
    <sheetView view="pageLayout" zoomScaleNormal="100" workbookViewId="0">
      <selection activeCell="A8" sqref="A8:J11"/>
    </sheetView>
  </sheetViews>
  <sheetFormatPr defaultColWidth="8.5" defaultRowHeight="18.75" x14ac:dyDescent="0.2"/>
  <cols>
    <col min="1" max="1" width="19.5" style="1" customWidth="1"/>
    <col min="2" max="10" width="11.75" style="1" customWidth="1"/>
    <col min="11" max="11" width="8.75" style="1" customWidth="1"/>
    <col min="12" max="16384" width="8.5" style="1"/>
  </cols>
  <sheetData>
    <row r="1" spans="1:10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x14ac:dyDescent="0.2">
      <c r="A2" s="142" t="s">
        <v>156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s="8" customFormat="1" x14ac:dyDescent="0.2">
      <c r="A3" s="7" t="s">
        <v>157</v>
      </c>
      <c r="B3" s="7"/>
      <c r="C3" s="7"/>
      <c r="G3" s="7"/>
      <c r="H3" s="7" t="s">
        <v>161</v>
      </c>
      <c r="J3" s="7"/>
    </row>
    <row r="4" spans="1:10" s="8" customFormat="1" x14ac:dyDescent="0.2">
      <c r="A4" s="7" t="s">
        <v>158</v>
      </c>
      <c r="B4" s="7"/>
      <c r="C4" s="7"/>
      <c r="F4" s="7"/>
      <c r="G4" s="7"/>
      <c r="H4" s="7" t="s">
        <v>162</v>
      </c>
      <c r="J4" s="7"/>
    </row>
    <row r="5" spans="1:10" s="8" customFormat="1" x14ac:dyDescent="0.2">
      <c r="A5" s="7" t="s">
        <v>159</v>
      </c>
      <c r="B5" s="7"/>
      <c r="C5" s="7"/>
      <c r="E5" s="7"/>
      <c r="F5" s="7"/>
      <c r="G5" s="7"/>
      <c r="I5" s="7"/>
      <c r="J5" s="7"/>
    </row>
    <row r="6" spans="1:10" s="8" customFormat="1" x14ac:dyDescent="0.2">
      <c r="A6" s="7" t="s">
        <v>160</v>
      </c>
      <c r="B6" s="7"/>
      <c r="C6" s="7"/>
      <c r="F6" s="7"/>
      <c r="G6" s="7"/>
      <c r="J6" s="7"/>
    </row>
    <row r="7" spans="1:10" s="8" customFormat="1" x14ac:dyDescent="0.2">
      <c r="A7" s="7" t="s">
        <v>21</v>
      </c>
      <c r="B7" s="7"/>
      <c r="C7" s="7"/>
      <c r="F7" s="7"/>
      <c r="G7" s="7"/>
      <c r="J7" s="7"/>
    </row>
    <row r="8" spans="1:10" s="2" customFormat="1" ht="37.5" x14ac:dyDescent="0.2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</row>
    <row r="9" spans="1:10" x14ac:dyDescent="0.2">
      <c r="A9" s="5" t="s">
        <v>17</v>
      </c>
      <c r="B9" s="5">
        <v>4</v>
      </c>
      <c r="C9" s="5">
        <v>11</v>
      </c>
      <c r="D9" s="5"/>
      <c r="E9" s="5">
        <v>11</v>
      </c>
      <c r="F9" s="5">
        <v>400</v>
      </c>
      <c r="G9" s="5">
        <v>50</v>
      </c>
      <c r="H9" s="5">
        <v>200</v>
      </c>
      <c r="I9" s="5">
        <v>30</v>
      </c>
      <c r="J9" s="5">
        <v>6811</v>
      </c>
    </row>
    <row r="10" spans="1:10" x14ac:dyDescent="0.2">
      <c r="A10" s="5" t="s">
        <v>18</v>
      </c>
      <c r="B10" s="5">
        <v>23</v>
      </c>
      <c r="C10" s="5">
        <v>52</v>
      </c>
      <c r="D10" s="5"/>
      <c r="E10" s="5">
        <v>52</v>
      </c>
      <c r="F10" s="5">
        <v>800</v>
      </c>
      <c r="G10" s="5">
        <v>100</v>
      </c>
      <c r="H10" s="5">
        <v>500</v>
      </c>
      <c r="I10" s="5">
        <v>26</v>
      </c>
      <c r="J10" s="5">
        <v>7670</v>
      </c>
    </row>
    <row r="11" spans="1:10" x14ac:dyDescent="0.2">
      <c r="A11" s="5" t="s">
        <v>19</v>
      </c>
      <c r="B11" s="5">
        <v>18</v>
      </c>
      <c r="C11" s="5">
        <v>23</v>
      </c>
      <c r="D11" s="5"/>
      <c r="E11" s="5">
        <v>23</v>
      </c>
      <c r="F11" s="5">
        <v>800</v>
      </c>
      <c r="G11" s="5">
        <v>400</v>
      </c>
      <c r="H11" s="5">
        <v>600</v>
      </c>
      <c r="I11" s="5">
        <v>25</v>
      </c>
      <c r="J11" s="5">
        <v>7670</v>
      </c>
    </row>
    <row r="12" spans="1:10" x14ac:dyDescent="0.2">
      <c r="A12" s="3" t="s">
        <v>23</v>
      </c>
    </row>
    <row r="13" spans="1:10" x14ac:dyDescent="0.2">
      <c r="A13" s="3" t="s">
        <v>37</v>
      </c>
      <c r="F13" s="3" t="s">
        <v>28</v>
      </c>
    </row>
    <row r="14" spans="1:10" x14ac:dyDescent="0.2">
      <c r="A14" s="3" t="s">
        <v>24</v>
      </c>
      <c r="F14" s="3" t="s">
        <v>26</v>
      </c>
    </row>
    <row r="15" spans="1:10" x14ac:dyDescent="0.2">
      <c r="A15" s="9" t="s">
        <v>25</v>
      </c>
      <c r="F15" s="3" t="s">
        <v>30</v>
      </c>
    </row>
    <row r="16" spans="1:10" x14ac:dyDescent="0.2">
      <c r="A16" s="9"/>
    </row>
    <row r="18" spans="6:6" x14ac:dyDescent="0.2">
      <c r="F18" s="3" t="s">
        <v>27</v>
      </c>
    </row>
    <row r="19" spans="6:6" x14ac:dyDescent="0.2">
      <c r="F19" s="3" t="s">
        <v>26</v>
      </c>
    </row>
    <row r="20" spans="6:6" x14ac:dyDescent="0.2">
      <c r="F20" s="3" t="s">
        <v>29</v>
      </c>
    </row>
  </sheetData>
  <mergeCells count="2">
    <mergeCell ref="A1:J1"/>
    <mergeCell ref="A2:J2"/>
  </mergeCells>
  <pageMargins left="0.47244094488188981" right="0.47244094488188981" top="0.47244094488188981" bottom="0.39370078740157483" header="0.15748031496062992" footer="0"/>
  <pageSetup paperSize="9" orientation="landscape" r:id="rId1"/>
  <headerFooter>
    <oddHeader>&amp;R&amp;"TH SarabunPSK,Bold"&amp;12ข้อมูลระดับตำบล หน้า &amp;P จาก &amp;N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8" tint="-0.249977111117893"/>
  </sheetPr>
  <dimension ref="A1:Y22"/>
  <sheetViews>
    <sheetView view="pageLayout" topLeftCell="A10" zoomScaleNormal="100" workbookViewId="0">
      <selection activeCell="E15" sqref="E15:G22"/>
    </sheetView>
  </sheetViews>
  <sheetFormatPr defaultColWidth="8.5" defaultRowHeight="18.75" x14ac:dyDescent="0.2"/>
  <cols>
    <col min="1" max="1" width="5.125" style="1" customWidth="1"/>
    <col min="2" max="2" width="16.5" style="1" customWidth="1"/>
    <col min="3" max="3" width="14.125" style="1" customWidth="1"/>
    <col min="4" max="7" width="16.5" style="1" customWidth="1"/>
    <col min="8" max="9" width="13.25" style="1" customWidth="1"/>
    <col min="10" max="10" width="6.5" style="1" customWidth="1"/>
    <col min="11" max="11" width="15.125" style="1" customWidth="1"/>
    <col min="12" max="20" width="11.75" style="1" customWidth="1"/>
    <col min="21" max="16384" width="8.5" style="1"/>
  </cols>
  <sheetData>
    <row r="1" spans="1:25" s="3" customFormat="1" x14ac:dyDescent="0.2">
      <c r="A1" s="142" t="s">
        <v>50</v>
      </c>
      <c r="B1" s="142"/>
      <c r="C1" s="142"/>
      <c r="D1" s="142"/>
      <c r="E1" s="142"/>
      <c r="F1" s="142"/>
      <c r="G1" s="142"/>
      <c r="H1" s="142"/>
      <c r="I1" s="14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5" s="3" customFormat="1" x14ac:dyDescent="0.2">
      <c r="A2" s="145" t="s">
        <v>163</v>
      </c>
      <c r="B2" s="145"/>
      <c r="C2" s="145"/>
      <c r="D2" s="145"/>
      <c r="E2" s="145"/>
      <c r="F2" s="145"/>
      <c r="G2" s="145"/>
      <c r="H2" s="145"/>
      <c r="I2" s="145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5" s="3" customFormat="1" ht="14.1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5" s="46" customFormat="1" x14ac:dyDescent="0.2">
      <c r="A4" s="146" t="s">
        <v>31</v>
      </c>
      <c r="B4" s="148" t="s">
        <v>38</v>
      </c>
      <c r="C4" s="146" t="s">
        <v>32</v>
      </c>
      <c r="D4" s="149" t="s">
        <v>33</v>
      </c>
      <c r="E4" s="149"/>
      <c r="F4" s="149" t="s">
        <v>34</v>
      </c>
      <c r="G4" s="149"/>
      <c r="H4" s="48" t="s">
        <v>1</v>
      </c>
      <c r="I4" s="10" t="s">
        <v>2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47"/>
      <c r="V4" s="47"/>
      <c r="W4" s="47"/>
      <c r="X4" s="47"/>
      <c r="Y4" s="47"/>
    </row>
    <row r="5" spans="1:25" s="46" customFormat="1" x14ac:dyDescent="0.2">
      <c r="A5" s="147"/>
      <c r="B5" s="146"/>
      <c r="C5" s="147"/>
      <c r="D5" s="10" t="s">
        <v>39</v>
      </c>
      <c r="E5" s="10" t="s">
        <v>40</v>
      </c>
      <c r="F5" s="10" t="s">
        <v>39</v>
      </c>
      <c r="G5" s="10" t="s">
        <v>40</v>
      </c>
      <c r="H5" s="10" t="s">
        <v>35</v>
      </c>
      <c r="I5" s="10" t="s">
        <v>35</v>
      </c>
      <c r="J5" s="13"/>
      <c r="K5" s="13"/>
      <c r="L5" s="16"/>
      <c r="M5" s="16"/>
      <c r="N5" s="16"/>
      <c r="O5" s="16"/>
      <c r="P5" s="16"/>
      <c r="Q5" s="16"/>
      <c r="R5" s="16"/>
      <c r="S5" s="16"/>
      <c r="T5" s="16"/>
      <c r="U5" s="47"/>
      <c r="V5" s="47"/>
      <c r="W5" s="47"/>
      <c r="X5" s="47"/>
      <c r="Y5" s="47"/>
    </row>
    <row r="6" spans="1:25" x14ac:dyDescent="0.2">
      <c r="A6" s="5">
        <v>1</v>
      </c>
      <c r="B6" s="5" t="s">
        <v>164</v>
      </c>
      <c r="C6" s="5">
        <v>500</v>
      </c>
      <c r="D6" s="5">
        <v>261</v>
      </c>
      <c r="E6" s="5"/>
      <c r="F6" s="5">
        <v>164</v>
      </c>
      <c r="G6" s="5"/>
      <c r="H6" s="5">
        <v>280</v>
      </c>
      <c r="I6" s="5">
        <v>50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x14ac:dyDescent="0.2">
      <c r="A7" s="5">
        <v>2</v>
      </c>
      <c r="B7" s="5" t="s">
        <v>165</v>
      </c>
      <c r="C7" s="5">
        <v>295</v>
      </c>
      <c r="D7" s="5">
        <v>177</v>
      </c>
      <c r="E7" s="5"/>
      <c r="F7" s="5">
        <v>107</v>
      </c>
      <c r="G7" s="5"/>
      <c r="H7" s="5">
        <v>20</v>
      </c>
      <c r="I7" s="5">
        <v>52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x14ac:dyDescent="0.2">
      <c r="A8" s="5">
        <v>3</v>
      </c>
      <c r="B8" s="5" t="s">
        <v>166</v>
      </c>
      <c r="C8" s="5">
        <v>320</v>
      </c>
      <c r="D8" s="5">
        <v>124</v>
      </c>
      <c r="E8" s="5"/>
      <c r="F8" s="5">
        <v>87</v>
      </c>
      <c r="G8" s="5"/>
      <c r="H8" s="5">
        <v>74</v>
      </c>
      <c r="I8" s="5">
        <v>40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x14ac:dyDescent="0.2">
      <c r="A9" s="5">
        <v>4</v>
      </c>
      <c r="B9" s="5" t="s">
        <v>167</v>
      </c>
      <c r="C9" s="5">
        <v>120</v>
      </c>
      <c r="D9" s="5">
        <v>0</v>
      </c>
      <c r="E9" s="5"/>
      <c r="F9" s="5">
        <v>0</v>
      </c>
      <c r="G9" s="5"/>
      <c r="H9" s="5">
        <v>102</v>
      </c>
      <c r="I9" s="5">
        <v>2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x14ac:dyDescent="0.2">
      <c r="A10" s="5">
        <v>5</v>
      </c>
      <c r="B10" s="5" t="s">
        <v>168</v>
      </c>
      <c r="C10" s="5">
        <v>446</v>
      </c>
      <c r="D10" s="5">
        <v>53</v>
      </c>
      <c r="E10" s="5"/>
      <c r="F10" s="5">
        <v>48</v>
      </c>
      <c r="G10" s="5"/>
      <c r="H10" s="5">
        <v>510</v>
      </c>
      <c r="I10" s="5">
        <v>35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5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s="11" customFormat="1" x14ac:dyDescent="0.2">
      <c r="A13" s="143" t="s">
        <v>36</v>
      </c>
      <c r="B13" s="144"/>
      <c r="C13" s="33">
        <f t="shared" ref="C13:I13" si="0">SUM(C6:C12)</f>
        <v>1681</v>
      </c>
      <c r="D13" s="33">
        <f t="shared" si="0"/>
        <v>615</v>
      </c>
      <c r="E13" s="33">
        <f t="shared" si="0"/>
        <v>0</v>
      </c>
      <c r="F13" s="33">
        <f t="shared" si="0"/>
        <v>406</v>
      </c>
      <c r="G13" s="33">
        <f t="shared" si="0"/>
        <v>0</v>
      </c>
      <c r="H13" s="33">
        <f t="shared" si="0"/>
        <v>986</v>
      </c>
      <c r="I13" s="33">
        <f t="shared" si="0"/>
        <v>179</v>
      </c>
      <c r="J13" s="13"/>
      <c r="K13" s="13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x14ac:dyDescent="0.2">
      <c r="A14" s="9" t="s">
        <v>23</v>
      </c>
      <c r="K14" s="9"/>
      <c r="O14" s="9"/>
      <c r="U14" s="14"/>
      <c r="V14" s="14"/>
      <c r="W14" s="14"/>
      <c r="X14" s="14"/>
      <c r="Y14" s="14"/>
    </row>
    <row r="15" spans="1:25" x14ac:dyDescent="0.2">
      <c r="A15" s="34" t="s">
        <v>54</v>
      </c>
      <c r="E15" s="12" t="s">
        <v>44</v>
      </c>
    </row>
    <row r="16" spans="1:25" x14ac:dyDescent="0.2">
      <c r="A16" s="35" t="s">
        <v>55</v>
      </c>
      <c r="E16" s="3" t="s">
        <v>42</v>
      </c>
    </row>
    <row r="17" spans="1:20" x14ac:dyDescent="0.2">
      <c r="A17" s="35" t="s">
        <v>41</v>
      </c>
      <c r="E17" s="3" t="s">
        <v>43</v>
      </c>
    </row>
    <row r="18" spans="1:20" x14ac:dyDescent="0.2">
      <c r="B18" s="3"/>
      <c r="F18" s="3"/>
      <c r="J18" s="14"/>
      <c r="K18" s="14"/>
      <c r="L18" s="13"/>
      <c r="M18" s="14"/>
      <c r="N18" s="14"/>
      <c r="O18" s="14"/>
      <c r="P18" s="13"/>
      <c r="Q18" s="14"/>
      <c r="R18" s="14"/>
      <c r="S18" s="14"/>
      <c r="T18" s="14"/>
    </row>
    <row r="19" spans="1:20" x14ac:dyDescent="0.2"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x14ac:dyDescent="0.2">
      <c r="E20" s="12" t="s">
        <v>45</v>
      </c>
    </row>
    <row r="21" spans="1:20" x14ac:dyDescent="0.2">
      <c r="E21" s="3" t="s">
        <v>42</v>
      </c>
    </row>
    <row r="22" spans="1:20" x14ac:dyDescent="0.2">
      <c r="E22" s="3" t="s">
        <v>46</v>
      </c>
    </row>
  </sheetData>
  <mergeCells count="8">
    <mergeCell ref="A13:B13"/>
    <mergeCell ref="A1:I1"/>
    <mergeCell ref="A2:I2"/>
    <mergeCell ref="A4:A5"/>
    <mergeCell ref="B4:B5"/>
    <mergeCell ref="C4:C5"/>
    <mergeCell ref="D4:E4"/>
    <mergeCell ref="F4:G4"/>
  </mergeCells>
  <pageMargins left="0.39370078740157483" right="0.47244094488188981" top="0.39370078740157483" bottom="0.39370078740157483" header="0.15748031496062992" footer="0"/>
  <pageSetup paperSize="9" orientation="landscape" r:id="rId1"/>
  <headerFooter differentFirst="1">
    <oddHeader>&amp;R&amp;"TH SarabunPSK,Bold"&amp;14ตำบล........................... หน้า &amp;P จาก &amp;N</oddHeader>
    <firstHeader>&amp;R&amp;"TH SarabunPSK,Regular"&amp;12ตำบล................ หน้า &amp;P จาก &amp;N</first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8" tint="-0.249977111117893"/>
  </sheetPr>
  <dimension ref="A1:AD24"/>
  <sheetViews>
    <sheetView view="pageLayout" topLeftCell="A4" zoomScale="70" zoomScaleNormal="100" zoomScalePageLayoutView="70" workbookViewId="0">
      <selection activeCell="A2" sqref="A2:B2"/>
    </sheetView>
  </sheetViews>
  <sheetFormatPr defaultColWidth="8.5" defaultRowHeight="18.75" x14ac:dyDescent="0.2"/>
  <cols>
    <col min="1" max="1" width="4.875" style="1" customWidth="1"/>
    <col min="2" max="2" width="9.5" style="1" customWidth="1"/>
    <col min="3" max="30" width="6.5" style="1" customWidth="1"/>
    <col min="31" max="16384" width="8.5" style="1"/>
  </cols>
  <sheetData>
    <row r="1" spans="1:30" s="3" customFormat="1" x14ac:dyDescent="0.2">
      <c r="A1" s="142" t="s">
        <v>51</v>
      </c>
      <c r="B1" s="142"/>
      <c r="C1" s="142" t="s">
        <v>51</v>
      </c>
      <c r="D1" s="142"/>
      <c r="E1" s="142"/>
      <c r="F1" s="142"/>
      <c r="G1" s="142"/>
      <c r="H1" s="142"/>
      <c r="I1" s="142"/>
      <c r="J1" s="142"/>
      <c r="K1" s="142"/>
      <c r="L1" s="142" t="s">
        <v>51</v>
      </c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</row>
    <row r="2" spans="1:30" s="3" customFormat="1" x14ac:dyDescent="0.2">
      <c r="A2" s="142" t="s">
        <v>169</v>
      </c>
      <c r="B2" s="142"/>
      <c r="C2" s="150" t="s">
        <v>52</v>
      </c>
      <c r="D2" s="150"/>
      <c r="E2" s="150"/>
      <c r="F2" s="150"/>
      <c r="G2" s="150"/>
      <c r="H2" s="150"/>
      <c r="I2" s="150"/>
      <c r="J2" s="150"/>
      <c r="K2" s="150"/>
      <c r="L2" s="150" t="s">
        <v>52</v>
      </c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</row>
    <row r="3" spans="1:30" s="46" customFormat="1" x14ac:dyDescent="0.2">
      <c r="A3" s="151" t="s">
        <v>31</v>
      </c>
      <c r="B3" s="152" t="s">
        <v>33</v>
      </c>
      <c r="C3" s="151" t="s">
        <v>17</v>
      </c>
      <c r="D3" s="151"/>
      <c r="E3" s="151"/>
      <c r="F3" s="151"/>
      <c r="G3" s="151"/>
      <c r="H3" s="151"/>
      <c r="I3" s="151"/>
      <c r="J3" s="151"/>
      <c r="K3" s="153"/>
      <c r="L3" s="151" t="s">
        <v>18</v>
      </c>
      <c r="M3" s="151"/>
      <c r="N3" s="151"/>
      <c r="O3" s="151"/>
      <c r="P3" s="151"/>
      <c r="Q3" s="151"/>
      <c r="R3" s="151"/>
      <c r="S3" s="151"/>
      <c r="T3" s="153"/>
      <c r="U3" s="59"/>
      <c r="V3" s="154" t="s">
        <v>19</v>
      </c>
      <c r="W3" s="151"/>
      <c r="X3" s="151"/>
      <c r="Y3" s="151"/>
      <c r="Z3" s="151"/>
      <c r="AA3" s="151"/>
      <c r="AB3" s="151"/>
      <c r="AC3" s="151"/>
      <c r="AD3" s="151"/>
    </row>
    <row r="4" spans="1:30" s="2" customFormat="1" ht="63" x14ac:dyDescent="0.2">
      <c r="A4" s="151"/>
      <c r="B4" s="152"/>
      <c r="C4" s="51" t="s">
        <v>48</v>
      </c>
      <c r="D4" s="51" t="s">
        <v>47</v>
      </c>
      <c r="E4" s="51" t="s">
        <v>53</v>
      </c>
      <c r="F4" s="51" t="s">
        <v>49</v>
      </c>
      <c r="G4" s="51" t="s">
        <v>8</v>
      </c>
      <c r="H4" s="51" t="s">
        <v>9</v>
      </c>
      <c r="I4" s="51" t="s">
        <v>10</v>
      </c>
      <c r="J4" s="51" t="s">
        <v>11</v>
      </c>
      <c r="K4" s="19" t="s">
        <v>12</v>
      </c>
      <c r="L4" s="51" t="s">
        <v>48</v>
      </c>
      <c r="M4" s="51" t="s">
        <v>47</v>
      </c>
      <c r="N4" s="51" t="s">
        <v>53</v>
      </c>
      <c r="O4" s="51" t="s">
        <v>49</v>
      </c>
      <c r="P4" s="51" t="s">
        <v>8</v>
      </c>
      <c r="Q4" s="51" t="s">
        <v>9</v>
      </c>
      <c r="R4" s="51" t="s">
        <v>10</v>
      </c>
      <c r="S4" s="51" t="s">
        <v>11</v>
      </c>
      <c r="T4" s="19" t="s">
        <v>12</v>
      </c>
      <c r="U4" s="60"/>
      <c r="V4" s="18" t="s">
        <v>48</v>
      </c>
      <c r="W4" s="51" t="s">
        <v>47</v>
      </c>
      <c r="X4" s="51" t="s">
        <v>53</v>
      </c>
      <c r="Y4" s="51" t="s">
        <v>49</v>
      </c>
      <c r="Z4" s="51" t="s">
        <v>8</v>
      </c>
      <c r="AA4" s="51" t="s">
        <v>9</v>
      </c>
      <c r="AB4" s="51" t="s">
        <v>10</v>
      </c>
      <c r="AC4" s="51" t="s">
        <v>11</v>
      </c>
      <c r="AD4" s="51" t="s">
        <v>12</v>
      </c>
    </row>
    <row r="5" spans="1:30" x14ac:dyDescent="0.2">
      <c r="A5" s="27">
        <v>1</v>
      </c>
      <c r="B5" s="28">
        <v>261</v>
      </c>
      <c r="C5" s="21">
        <v>1</v>
      </c>
      <c r="D5" s="21">
        <v>1</v>
      </c>
      <c r="E5" s="21">
        <v>1</v>
      </c>
      <c r="F5" s="21"/>
      <c r="G5" s="21">
        <v>400</v>
      </c>
      <c r="H5" s="21">
        <v>50</v>
      </c>
      <c r="I5" s="21">
        <v>200</v>
      </c>
      <c r="J5" s="22">
        <v>30</v>
      </c>
      <c r="K5" s="23">
        <v>6811</v>
      </c>
      <c r="L5" s="21">
        <v>8</v>
      </c>
      <c r="M5" s="21">
        <v>18</v>
      </c>
      <c r="N5" s="21">
        <v>18</v>
      </c>
      <c r="O5" s="21"/>
      <c r="P5" s="21">
        <v>800</v>
      </c>
      <c r="Q5" s="21">
        <v>100</v>
      </c>
      <c r="R5" s="21">
        <v>500</v>
      </c>
      <c r="S5" s="22">
        <v>26</v>
      </c>
      <c r="T5" s="23">
        <v>7670</v>
      </c>
      <c r="U5" s="61"/>
      <c r="V5" s="24">
        <v>3</v>
      </c>
      <c r="W5" s="21">
        <v>5</v>
      </c>
      <c r="X5" s="21">
        <v>5</v>
      </c>
      <c r="Y5" s="21"/>
      <c r="Z5" s="21">
        <v>800</v>
      </c>
      <c r="AA5" s="21">
        <v>400</v>
      </c>
      <c r="AB5" s="21">
        <v>600</v>
      </c>
      <c r="AC5" s="21">
        <v>25</v>
      </c>
      <c r="AD5" s="21">
        <v>7670</v>
      </c>
    </row>
    <row r="6" spans="1:30" x14ac:dyDescent="0.2">
      <c r="A6" s="27">
        <v>2</v>
      </c>
      <c r="B6" s="28">
        <v>177</v>
      </c>
      <c r="C6" s="21">
        <v>1</v>
      </c>
      <c r="D6" s="21">
        <v>3</v>
      </c>
      <c r="E6" s="21">
        <v>3</v>
      </c>
      <c r="F6" s="21"/>
      <c r="G6" s="21">
        <v>400</v>
      </c>
      <c r="H6" s="21">
        <v>50</v>
      </c>
      <c r="I6" s="21">
        <v>200</v>
      </c>
      <c r="J6" s="22">
        <v>30</v>
      </c>
      <c r="K6" s="23">
        <v>6811</v>
      </c>
      <c r="L6" s="21">
        <v>4</v>
      </c>
      <c r="M6" s="21">
        <v>8</v>
      </c>
      <c r="N6" s="21">
        <v>8</v>
      </c>
      <c r="O6" s="21"/>
      <c r="P6" s="21">
        <v>800</v>
      </c>
      <c r="Q6" s="21">
        <v>100</v>
      </c>
      <c r="R6" s="21">
        <v>500</v>
      </c>
      <c r="S6" s="22">
        <v>26</v>
      </c>
      <c r="T6" s="23">
        <v>7670</v>
      </c>
      <c r="U6" s="62"/>
      <c r="V6" s="24">
        <v>4</v>
      </c>
      <c r="W6" s="21">
        <v>4</v>
      </c>
      <c r="X6" s="21">
        <v>4</v>
      </c>
      <c r="Y6" s="21"/>
      <c r="Z6" s="21">
        <v>800</v>
      </c>
      <c r="AA6" s="21">
        <v>400</v>
      </c>
      <c r="AB6" s="21">
        <v>600</v>
      </c>
      <c r="AC6" s="21">
        <v>25</v>
      </c>
      <c r="AD6" s="21">
        <v>7670</v>
      </c>
    </row>
    <row r="7" spans="1:30" x14ac:dyDescent="0.2">
      <c r="A7" s="27">
        <v>3</v>
      </c>
      <c r="B7" s="28">
        <v>124</v>
      </c>
      <c r="C7" s="21">
        <v>1</v>
      </c>
      <c r="D7" s="21">
        <v>5</v>
      </c>
      <c r="E7" s="21">
        <v>5</v>
      </c>
      <c r="F7" s="21"/>
      <c r="G7" s="21">
        <v>400</v>
      </c>
      <c r="H7" s="21">
        <v>50</v>
      </c>
      <c r="I7" s="21">
        <v>200</v>
      </c>
      <c r="J7" s="22">
        <v>30</v>
      </c>
      <c r="K7" s="23">
        <v>6811</v>
      </c>
      <c r="L7" s="21">
        <v>6</v>
      </c>
      <c r="M7" s="21">
        <v>20</v>
      </c>
      <c r="N7" s="21">
        <v>20</v>
      </c>
      <c r="O7" s="21"/>
      <c r="P7" s="21">
        <v>800</v>
      </c>
      <c r="Q7" s="21">
        <v>100</v>
      </c>
      <c r="R7" s="21">
        <v>500</v>
      </c>
      <c r="S7" s="22">
        <v>26</v>
      </c>
      <c r="T7" s="23">
        <v>7670</v>
      </c>
      <c r="U7" s="61"/>
      <c r="V7" s="24">
        <v>8</v>
      </c>
      <c r="W7" s="21">
        <v>11</v>
      </c>
      <c r="X7" s="21">
        <v>11</v>
      </c>
      <c r="Y7" s="21"/>
      <c r="Z7" s="21">
        <v>800</v>
      </c>
      <c r="AA7" s="21">
        <v>400</v>
      </c>
      <c r="AB7" s="21">
        <v>600</v>
      </c>
      <c r="AC7" s="21">
        <v>25</v>
      </c>
      <c r="AD7" s="21">
        <v>7670</v>
      </c>
    </row>
    <row r="8" spans="1:30" x14ac:dyDescent="0.2">
      <c r="A8" s="27">
        <v>4</v>
      </c>
      <c r="B8" s="28">
        <v>0</v>
      </c>
      <c r="C8" s="21">
        <v>0</v>
      </c>
      <c r="D8" s="21">
        <v>0</v>
      </c>
      <c r="E8" s="21">
        <v>0</v>
      </c>
      <c r="F8" s="21"/>
      <c r="G8" s="21"/>
      <c r="H8" s="21"/>
      <c r="I8" s="21"/>
      <c r="J8" s="22"/>
      <c r="K8" s="23"/>
      <c r="L8" s="21">
        <v>0</v>
      </c>
      <c r="M8" s="21">
        <v>0</v>
      </c>
      <c r="N8" s="21">
        <v>0</v>
      </c>
      <c r="O8" s="21"/>
      <c r="P8" s="21"/>
      <c r="Q8" s="21"/>
      <c r="R8" s="21"/>
      <c r="S8" s="22"/>
      <c r="T8" s="23"/>
      <c r="U8" s="61"/>
      <c r="V8" s="24">
        <v>0</v>
      </c>
      <c r="W8" s="21"/>
      <c r="X8" s="21"/>
      <c r="Y8" s="21"/>
      <c r="Z8" s="21"/>
      <c r="AA8" s="21"/>
      <c r="AB8" s="21"/>
      <c r="AC8" s="21"/>
      <c r="AD8" s="21"/>
    </row>
    <row r="9" spans="1:30" x14ac:dyDescent="0.2">
      <c r="A9" s="27">
        <v>5</v>
      </c>
      <c r="B9" s="28">
        <v>53</v>
      </c>
      <c r="C9" s="21">
        <v>1</v>
      </c>
      <c r="D9" s="21">
        <v>2</v>
      </c>
      <c r="E9" s="21">
        <v>2</v>
      </c>
      <c r="F9" s="21"/>
      <c r="G9" s="21">
        <v>400</v>
      </c>
      <c r="H9" s="21">
        <v>50</v>
      </c>
      <c r="I9" s="21">
        <v>200</v>
      </c>
      <c r="J9" s="22">
        <v>30</v>
      </c>
      <c r="K9" s="23">
        <v>6811</v>
      </c>
      <c r="L9" s="21">
        <v>5</v>
      </c>
      <c r="M9" s="21">
        <v>6</v>
      </c>
      <c r="N9" s="21">
        <v>6</v>
      </c>
      <c r="O9" s="21"/>
      <c r="P9" s="21">
        <v>800</v>
      </c>
      <c r="Q9" s="21">
        <v>100</v>
      </c>
      <c r="R9" s="21">
        <v>500</v>
      </c>
      <c r="S9" s="22">
        <v>26</v>
      </c>
      <c r="T9" s="23">
        <v>7670</v>
      </c>
      <c r="U9" s="61"/>
      <c r="V9" s="24">
        <v>3</v>
      </c>
      <c r="W9" s="21">
        <v>3</v>
      </c>
      <c r="X9" s="21">
        <v>3</v>
      </c>
      <c r="Y9" s="21"/>
      <c r="Z9" s="21">
        <v>800</v>
      </c>
      <c r="AA9" s="21">
        <v>400</v>
      </c>
      <c r="AB9" s="21">
        <v>600</v>
      </c>
      <c r="AC9" s="21">
        <v>25</v>
      </c>
      <c r="AD9" s="21">
        <v>7670</v>
      </c>
    </row>
    <row r="10" spans="1:30" x14ac:dyDescent="0.2">
      <c r="A10" s="27"/>
      <c r="B10" s="28"/>
      <c r="C10" s="21"/>
      <c r="D10" s="21"/>
      <c r="E10" s="21"/>
      <c r="F10" s="21"/>
      <c r="G10" s="21"/>
      <c r="H10" s="21"/>
      <c r="I10" s="21"/>
      <c r="J10" s="21"/>
      <c r="K10" s="23"/>
      <c r="L10" s="21"/>
      <c r="M10" s="21"/>
      <c r="N10" s="21"/>
      <c r="O10" s="21"/>
      <c r="P10" s="21"/>
      <c r="Q10" s="21"/>
      <c r="R10" s="21"/>
      <c r="S10" s="21"/>
      <c r="T10" s="23"/>
      <c r="U10" s="61"/>
      <c r="V10" s="24"/>
      <c r="W10" s="21"/>
      <c r="X10" s="21"/>
      <c r="Y10" s="21"/>
      <c r="Z10" s="21"/>
      <c r="AA10" s="21"/>
      <c r="AB10" s="21"/>
      <c r="AC10" s="21"/>
      <c r="AD10" s="21"/>
    </row>
    <row r="11" spans="1:30" x14ac:dyDescent="0.2">
      <c r="A11" s="27"/>
      <c r="B11" s="28"/>
      <c r="C11" s="21"/>
      <c r="D11" s="21"/>
      <c r="E11" s="21"/>
      <c r="F11" s="21"/>
      <c r="G11" s="21"/>
      <c r="H11" s="21"/>
      <c r="I11" s="21"/>
      <c r="J11" s="21"/>
      <c r="K11" s="23"/>
      <c r="L11" s="21"/>
      <c r="M11" s="21"/>
      <c r="N11" s="21"/>
      <c r="O11" s="21"/>
      <c r="P11" s="21"/>
      <c r="Q11" s="21"/>
      <c r="R11" s="21"/>
      <c r="S11" s="21"/>
      <c r="T11" s="23"/>
      <c r="U11" s="61"/>
      <c r="V11" s="24"/>
      <c r="W11" s="21"/>
      <c r="X11" s="21"/>
      <c r="Y11" s="21"/>
      <c r="Z11" s="21"/>
      <c r="AA11" s="21"/>
      <c r="AB11" s="21"/>
      <c r="AC11" s="21"/>
      <c r="AD11" s="21"/>
    </row>
    <row r="12" spans="1:30" x14ac:dyDescent="0.2">
      <c r="A12" s="27"/>
      <c r="B12" s="28"/>
      <c r="C12" s="21"/>
      <c r="D12" s="21"/>
      <c r="E12" s="21"/>
      <c r="F12" s="21"/>
      <c r="G12" s="21"/>
      <c r="H12" s="21"/>
      <c r="I12" s="21"/>
      <c r="J12" s="21"/>
      <c r="K12" s="23"/>
      <c r="L12" s="21"/>
      <c r="M12" s="21"/>
      <c r="N12" s="21"/>
      <c r="O12" s="21"/>
      <c r="P12" s="21"/>
      <c r="Q12" s="21"/>
      <c r="R12" s="21"/>
      <c r="S12" s="21"/>
      <c r="T12" s="23"/>
      <c r="U12" s="61"/>
      <c r="V12" s="24"/>
      <c r="W12" s="21"/>
      <c r="X12" s="21"/>
      <c r="Y12" s="21"/>
      <c r="Z12" s="21"/>
      <c r="AA12" s="21"/>
      <c r="AB12" s="21"/>
      <c r="AC12" s="21"/>
      <c r="AD12" s="21"/>
    </row>
    <row r="13" spans="1:30" x14ac:dyDescent="0.2">
      <c r="A13" s="27"/>
      <c r="B13" s="28"/>
      <c r="C13" s="21"/>
      <c r="D13" s="21"/>
      <c r="E13" s="21"/>
      <c r="F13" s="21"/>
      <c r="G13" s="21"/>
      <c r="H13" s="21"/>
      <c r="I13" s="21"/>
      <c r="J13" s="21"/>
      <c r="K13" s="23"/>
      <c r="L13" s="21"/>
      <c r="M13" s="21"/>
      <c r="N13" s="21"/>
      <c r="O13" s="21"/>
      <c r="P13" s="21"/>
      <c r="Q13" s="21"/>
      <c r="R13" s="21"/>
      <c r="S13" s="21"/>
      <c r="T13" s="23"/>
      <c r="U13" s="61"/>
      <c r="V13" s="24"/>
      <c r="W13" s="21"/>
      <c r="X13" s="21"/>
      <c r="Y13" s="21"/>
      <c r="Z13" s="21"/>
      <c r="AA13" s="21"/>
      <c r="AB13" s="21"/>
      <c r="AC13" s="21"/>
      <c r="AD13" s="21"/>
    </row>
    <row r="14" spans="1:30" x14ac:dyDescent="0.2">
      <c r="A14" s="27"/>
      <c r="B14" s="28"/>
      <c r="C14" s="21"/>
      <c r="D14" s="21"/>
      <c r="E14" s="21"/>
      <c r="F14" s="21"/>
      <c r="G14" s="21"/>
      <c r="H14" s="21"/>
      <c r="I14" s="21"/>
      <c r="J14" s="21"/>
      <c r="K14" s="23"/>
      <c r="L14" s="21"/>
      <c r="M14" s="21"/>
      <c r="N14" s="21"/>
      <c r="O14" s="21"/>
      <c r="P14" s="21"/>
      <c r="Q14" s="21"/>
      <c r="R14" s="21"/>
      <c r="S14" s="21"/>
      <c r="T14" s="23"/>
      <c r="U14" s="61"/>
      <c r="V14" s="24"/>
      <c r="W14" s="21"/>
      <c r="X14" s="21"/>
      <c r="Y14" s="21"/>
      <c r="Z14" s="21"/>
      <c r="AA14" s="21"/>
      <c r="AB14" s="21"/>
      <c r="AC14" s="21"/>
      <c r="AD14" s="21"/>
    </row>
    <row r="15" spans="1:30" x14ac:dyDescent="0.2">
      <c r="A15" s="27"/>
      <c r="B15" s="28"/>
      <c r="C15" s="21"/>
      <c r="D15" s="21"/>
      <c r="E15" s="21"/>
      <c r="F15" s="21"/>
      <c r="G15" s="21"/>
      <c r="H15" s="21"/>
      <c r="I15" s="21"/>
      <c r="J15" s="21"/>
      <c r="K15" s="23"/>
      <c r="L15" s="21"/>
      <c r="M15" s="21"/>
      <c r="N15" s="21"/>
      <c r="O15" s="21"/>
      <c r="P15" s="21"/>
      <c r="Q15" s="21"/>
      <c r="R15" s="21"/>
      <c r="S15" s="21"/>
      <c r="T15" s="23"/>
      <c r="U15" s="61"/>
      <c r="V15" s="24"/>
      <c r="W15" s="21"/>
      <c r="X15" s="21"/>
      <c r="Y15" s="21"/>
      <c r="Z15" s="21"/>
      <c r="AA15" s="21"/>
      <c r="AB15" s="21"/>
      <c r="AC15" s="21"/>
      <c r="AD15" s="21"/>
    </row>
    <row r="16" spans="1:30" x14ac:dyDescent="0.2">
      <c r="A16" s="27"/>
      <c r="B16" s="28"/>
      <c r="C16" s="21"/>
      <c r="D16" s="21"/>
      <c r="E16" s="21"/>
      <c r="F16" s="21"/>
      <c r="G16" s="21"/>
      <c r="H16" s="21"/>
      <c r="I16" s="21"/>
      <c r="J16" s="21"/>
      <c r="K16" s="23"/>
      <c r="L16" s="21"/>
      <c r="M16" s="21"/>
      <c r="N16" s="21"/>
      <c r="O16" s="21"/>
      <c r="P16" s="21"/>
      <c r="Q16" s="21"/>
      <c r="R16" s="21"/>
      <c r="S16" s="21"/>
      <c r="T16" s="23"/>
      <c r="U16" s="61"/>
      <c r="V16" s="24"/>
      <c r="W16" s="21"/>
      <c r="X16" s="21"/>
      <c r="Y16" s="21"/>
      <c r="Z16" s="21"/>
      <c r="AA16" s="21"/>
      <c r="AB16" s="21"/>
      <c r="AC16" s="21"/>
      <c r="AD16" s="21"/>
    </row>
    <row r="17" spans="1:30" x14ac:dyDescent="0.2">
      <c r="A17" s="27"/>
      <c r="B17" s="28"/>
      <c r="C17" s="21"/>
      <c r="D17" s="21"/>
      <c r="E17" s="21"/>
      <c r="F17" s="21"/>
      <c r="G17" s="21"/>
      <c r="H17" s="21"/>
      <c r="I17" s="21"/>
      <c r="J17" s="21"/>
      <c r="K17" s="23"/>
      <c r="L17" s="21"/>
      <c r="M17" s="21"/>
      <c r="N17" s="21"/>
      <c r="O17" s="21"/>
      <c r="P17" s="21"/>
      <c r="Q17" s="21"/>
      <c r="R17" s="21"/>
      <c r="S17" s="21"/>
      <c r="T17" s="23"/>
      <c r="U17" s="61"/>
      <c r="V17" s="24"/>
      <c r="W17" s="21"/>
      <c r="X17" s="21"/>
      <c r="Y17" s="21"/>
      <c r="Z17" s="21"/>
      <c r="AA17" s="21"/>
      <c r="AB17" s="21"/>
      <c r="AC17" s="21"/>
      <c r="AD17" s="21"/>
    </row>
    <row r="18" spans="1:30" x14ac:dyDescent="0.2">
      <c r="A18" s="27"/>
      <c r="B18" s="28"/>
      <c r="C18" s="21"/>
      <c r="D18" s="21"/>
      <c r="E18" s="21"/>
      <c r="F18" s="21"/>
      <c r="G18" s="21"/>
      <c r="H18" s="21"/>
      <c r="I18" s="21"/>
      <c r="J18" s="21"/>
      <c r="K18" s="23"/>
      <c r="L18" s="21"/>
      <c r="M18" s="21"/>
      <c r="N18" s="21"/>
      <c r="O18" s="21"/>
      <c r="P18" s="21"/>
      <c r="Q18" s="21"/>
      <c r="R18" s="21"/>
      <c r="S18" s="21"/>
      <c r="T18" s="23"/>
      <c r="U18" s="61"/>
      <c r="V18" s="24"/>
      <c r="W18" s="21"/>
      <c r="X18" s="21"/>
      <c r="Y18" s="21"/>
      <c r="Z18" s="21"/>
      <c r="AA18" s="21"/>
      <c r="AB18" s="21"/>
      <c r="AC18" s="21"/>
      <c r="AD18" s="21"/>
    </row>
    <row r="19" spans="1:30" s="3" customFormat="1" x14ac:dyDescent="0.2">
      <c r="A19" s="26" t="s">
        <v>36</v>
      </c>
      <c r="B19" s="29">
        <f>SUM(B5:B18)</f>
        <v>615</v>
      </c>
      <c r="C19" s="29">
        <f>SUM(C5:C18)</f>
        <v>4</v>
      </c>
      <c r="D19" s="29">
        <f>SUM(D5:D18)</f>
        <v>11</v>
      </c>
      <c r="E19" s="29">
        <f>SUM(E5:E18)</f>
        <v>11</v>
      </c>
      <c r="F19" s="29">
        <f>SUM(F5:F18)</f>
        <v>0</v>
      </c>
      <c r="G19" s="30">
        <f>AVERAGE(G5:G18)</f>
        <v>400</v>
      </c>
      <c r="H19" s="30">
        <f>AVERAGE(H5:H18)</f>
        <v>50</v>
      </c>
      <c r="I19" s="30">
        <f>AVERAGE(I5:I18)</f>
        <v>200</v>
      </c>
      <c r="J19" s="30">
        <f>AVERAGE(J5:J18)</f>
        <v>30</v>
      </c>
      <c r="K19" s="31">
        <f>AVERAGE(K5:K18)</f>
        <v>6811</v>
      </c>
      <c r="L19" s="29">
        <f>SUM(L5:L18)</f>
        <v>23</v>
      </c>
      <c r="M19" s="29">
        <f>SUM(M5:M18)</f>
        <v>52</v>
      </c>
      <c r="N19" s="29">
        <f>SUM(N5:N18)</f>
        <v>52</v>
      </c>
      <c r="O19" s="29">
        <f>SUM(O5:O18)</f>
        <v>0</v>
      </c>
      <c r="P19" s="30">
        <f>AVERAGE(P5:P18)</f>
        <v>800</v>
      </c>
      <c r="Q19" s="30">
        <f>AVERAGE(Q5:Q18)</f>
        <v>100</v>
      </c>
      <c r="R19" s="30">
        <f>AVERAGE(R5:R18)</f>
        <v>500</v>
      </c>
      <c r="S19" s="30">
        <f>AVERAGE(S5:S18)</f>
        <v>26</v>
      </c>
      <c r="T19" s="31">
        <f>AVERAGE(T5:T18)</f>
        <v>7670</v>
      </c>
      <c r="U19" s="63"/>
      <c r="V19" s="32">
        <f>SUM(V5:V18)</f>
        <v>18</v>
      </c>
      <c r="W19" s="32">
        <f>SUM(W5:W18)</f>
        <v>23</v>
      </c>
      <c r="X19" s="32">
        <f>SUM(X5:X18)</f>
        <v>23</v>
      </c>
      <c r="Y19" s="32">
        <f>SUM(Y5:Y18)</f>
        <v>0</v>
      </c>
      <c r="Z19" s="30">
        <f>AVERAGE(Z5:Z18)</f>
        <v>800</v>
      </c>
      <c r="AA19" s="30">
        <f>AVERAGE(AA5:AA18)</f>
        <v>400</v>
      </c>
      <c r="AB19" s="30">
        <f>AVERAGE(AB5:AB18)</f>
        <v>600</v>
      </c>
      <c r="AC19" s="30">
        <f t="shared" ref="AC19" si="0">AVERAGE(AC5:AC18)</f>
        <v>25</v>
      </c>
      <c r="AD19" s="30">
        <f>AVERAGE(AD5:AD18)</f>
        <v>7670</v>
      </c>
    </row>
    <row r="20" spans="1:30" x14ac:dyDescent="0.2">
      <c r="A20" s="9"/>
      <c r="C20" s="36" t="s">
        <v>23</v>
      </c>
      <c r="D20" s="34" t="s">
        <v>54</v>
      </c>
      <c r="J20" s="35" t="s">
        <v>57</v>
      </c>
      <c r="K20" s="9"/>
      <c r="L20" s="36" t="s">
        <v>23</v>
      </c>
      <c r="M20" s="34" t="s">
        <v>54</v>
      </c>
      <c r="S20" s="35" t="s">
        <v>57</v>
      </c>
      <c r="T20" s="9"/>
      <c r="U20" s="9"/>
      <c r="Y20" s="9"/>
      <c r="Z20" s="35" t="s">
        <v>41</v>
      </c>
    </row>
    <row r="21" spans="1:30" x14ac:dyDescent="0.2">
      <c r="A21" s="34"/>
      <c r="H21" s="12"/>
      <c r="Q21" s="12"/>
      <c r="Y21" s="12"/>
    </row>
    <row r="22" spans="1:30" x14ac:dyDescent="0.2">
      <c r="A22" s="35"/>
      <c r="D22" s="3"/>
      <c r="H22" s="3"/>
      <c r="M22" s="3"/>
      <c r="Q22" s="3"/>
      <c r="V22" s="3"/>
      <c r="Y22" s="3"/>
    </row>
    <row r="23" spans="1:30" x14ac:dyDescent="0.2">
      <c r="A23" s="35"/>
      <c r="D23" s="3"/>
      <c r="H23" s="3"/>
      <c r="M23" s="3"/>
      <c r="Q23" s="3"/>
      <c r="V23" s="3"/>
      <c r="Y23" s="3"/>
    </row>
    <row r="24" spans="1:30" x14ac:dyDescent="0.2">
      <c r="D24" s="3"/>
      <c r="M24" s="3"/>
      <c r="V24" s="3"/>
    </row>
  </sheetData>
  <mergeCells count="11">
    <mergeCell ref="L2:AD2"/>
    <mergeCell ref="A2:B2"/>
    <mergeCell ref="C2:K2"/>
    <mergeCell ref="L1:AD1"/>
    <mergeCell ref="A1:B1"/>
    <mergeCell ref="C1:K1"/>
    <mergeCell ref="C3:K3"/>
    <mergeCell ref="L3:T3"/>
    <mergeCell ref="V3:AD3"/>
    <mergeCell ref="A3:A4"/>
    <mergeCell ref="B3:B4"/>
  </mergeCells>
  <pageMargins left="0.27559055118110237" right="0.27559055118110237" top="0.39370078740157483" bottom="0.39370078740157483" header="0.15748031496062992" footer="0"/>
  <pageSetup paperSize="9" orientation="landscape" r:id="rId1"/>
  <headerFooter>
    <oddHeader>&amp;R&amp;"TH SarabunPSK,Bold"&amp;12พืช ตำบล...... หน้า &amp;P จาก &amp;N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8" tint="0.59999389629810485"/>
  </sheetPr>
  <dimension ref="A1:J20"/>
  <sheetViews>
    <sheetView view="pageLayout" zoomScaleNormal="100" workbookViewId="0">
      <selection activeCell="A8" sqref="A8:J11"/>
    </sheetView>
  </sheetViews>
  <sheetFormatPr defaultColWidth="8.5" defaultRowHeight="18.75" x14ac:dyDescent="0.2"/>
  <cols>
    <col min="1" max="1" width="19.5" style="1" customWidth="1"/>
    <col min="2" max="10" width="11.75" style="1" customWidth="1"/>
    <col min="11" max="11" width="8.75" style="1" customWidth="1"/>
    <col min="12" max="16384" width="8.5" style="1"/>
  </cols>
  <sheetData>
    <row r="1" spans="1:10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x14ac:dyDescent="0.2">
      <c r="A2" s="142" t="s">
        <v>140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s="8" customFormat="1" x14ac:dyDescent="0.2">
      <c r="A3" s="7" t="s">
        <v>141</v>
      </c>
      <c r="B3" s="7"/>
      <c r="C3" s="7"/>
      <c r="G3" s="7"/>
      <c r="H3" s="7" t="s">
        <v>145</v>
      </c>
      <c r="J3" s="7"/>
    </row>
    <row r="4" spans="1:10" s="8" customFormat="1" x14ac:dyDescent="0.2">
      <c r="A4" s="7" t="s">
        <v>142</v>
      </c>
      <c r="B4" s="7"/>
      <c r="C4" s="7"/>
      <c r="F4" s="7"/>
      <c r="G4" s="7"/>
      <c r="H4" s="7" t="s">
        <v>146</v>
      </c>
      <c r="J4" s="7"/>
    </row>
    <row r="5" spans="1:10" s="8" customFormat="1" x14ac:dyDescent="0.2">
      <c r="A5" s="7" t="s">
        <v>143</v>
      </c>
      <c r="B5" s="7"/>
      <c r="C5" s="7"/>
      <c r="E5" s="7"/>
      <c r="F5" s="7"/>
      <c r="G5" s="7"/>
      <c r="I5" s="7"/>
      <c r="J5" s="7"/>
    </row>
    <row r="6" spans="1:10" s="8" customFormat="1" x14ac:dyDescent="0.2">
      <c r="A6" s="7" t="s">
        <v>144</v>
      </c>
      <c r="B6" s="7"/>
      <c r="C6" s="7"/>
      <c r="F6" s="7"/>
      <c r="G6" s="7"/>
      <c r="J6" s="7"/>
    </row>
    <row r="7" spans="1:10" s="8" customFormat="1" x14ac:dyDescent="0.2">
      <c r="A7" s="7" t="s">
        <v>21</v>
      </c>
      <c r="B7" s="7"/>
      <c r="C7" s="7"/>
      <c r="F7" s="7"/>
      <c r="G7" s="7"/>
      <c r="J7" s="7"/>
    </row>
    <row r="8" spans="1:10" s="2" customFormat="1" ht="37.5" x14ac:dyDescent="0.2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</row>
    <row r="9" spans="1:10" x14ac:dyDescent="0.2">
      <c r="A9" s="5" t="s">
        <v>17</v>
      </c>
      <c r="B9" s="5">
        <v>101</v>
      </c>
      <c r="C9" s="5">
        <v>241</v>
      </c>
      <c r="D9" s="5">
        <v>0</v>
      </c>
      <c r="E9" s="5">
        <v>241</v>
      </c>
      <c r="F9" s="5">
        <v>300</v>
      </c>
      <c r="G9" s="5">
        <v>100</v>
      </c>
      <c r="H9" s="5">
        <v>200</v>
      </c>
      <c r="I9" s="5">
        <v>35</v>
      </c>
      <c r="J9" s="5">
        <v>6811</v>
      </c>
    </row>
    <row r="10" spans="1:10" x14ac:dyDescent="0.2">
      <c r="A10" s="5" t="s">
        <v>18</v>
      </c>
      <c r="B10" s="5">
        <v>165</v>
      </c>
      <c r="C10" s="5">
        <v>515</v>
      </c>
      <c r="D10" s="5">
        <v>0</v>
      </c>
      <c r="E10" s="5">
        <v>515</v>
      </c>
      <c r="F10" s="5">
        <v>800</v>
      </c>
      <c r="G10" s="5">
        <v>250</v>
      </c>
      <c r="H10" s="5">
        <v>650</v>
      </c>
      <c r="I10" s="5">
        <v>26</v>
      </c>
      <c r="J10" s="5">
        <v>7670</v>
      </c>
    </row>
    <row r="11" spans="1:10" x14ac:dyDescent="0.2">
      <c r="A11" s="5" t="s">
        <v>19</v>
      </c>
      <c r="B11" s="5">
        <v>153</v>
      </c>
      <c r="C11" s="5">
        <v>721</v>
      </c>
      <c r="D11" s="5">
        <v>0</v>
      </c>
      <c r="E11" s="5">
        <v>721</v>
      </c>
      <c r="F11" s="5">
        <v>1000</v>
      </c>
      <c r="G11" s="5">
        <v>200</v>
      </c>
      <c r="H11" s="5">
        <v>800</v>
      </c>
      <c r="I11" s="5">
        <v>25</v>
      </c>
      <c r="J11" s="5">
        <v>7670</v>
      </c>
    </row>
    <row r="12" spans="1:10" x14ac:dyDescent="0.2">
      <c r="A12" s="3" t="s">
        <v>23</v>
      </c>
    </row>
    <row r="13" spans="1:10" x14ac:dyDescent="0.2">
      <c r="A13" s="3" t="s">
        <v>37</v>
      </c>
      <c r="F13" s="3" t="s">
        <v>28</v>
      </c>
    </row>
    <row r="14" spans="1:10" x14ac:dyDescent="0.2">
      <c r="A14" s="3" t="s">
        <v>24</v>
      </c>
      <c r="F14" s="3" t="s">
        <v>26</v>
      </c>
    </row>
    <row r="15" spans="1:10" x14ac:dyDescent="0.2">
      <c r="A15" s="9" t="s">
        <v>25</v>
      </c>
      <c r="F15" s="3" t="s">
        <v>30</v>
      </c>
    </row>
    <row r="16" spans="1:10" x14ac:dyDescent="0.2">
      <c r="A16" s="9"/>
    </row>
    <row r="18" spans="6:6" x14ac:dyDescent="0.2">
      <c r="F18" s="3" t="s">
        <v>27</v>
      </c>
    </row>
    <row r="19" spans="6:6" x14ac:dyDescent="0.2">
      <c r="F19" s="3" t="s">
        <v>26</v>
      </c>
    </row>
    <row r="20" spans="6:6" x14ac:dyDescent="0.2">
      <c r="F20" s="3" t="s">
        <v>29</v>
      </c>
    </row>
  </sheetData>
  <mergeCells count="2">
    <mergeCell ref="A1:J1"/>
    <mergeCell ref="A2:J2"/>
  </mergeCells>
  <pageMargins left="0.47244094488188981" right="0.47244094488188981" top="0.47244094488188981" bottom="0.39370078740157483" header="0.15748031496062992" footer="0"/>
  <pageSetup paperSize="9" orientation="landscape" r:id="rId1"/>
  <headerFooter>
    <oddHeader>&amp;R&amp;"TH SarabunPSK,Bold"&amp;12ข้อมูลระดับตำบล หน้า &amp;P จาก &amp;N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8" tint="0.59999389629810485"/>
  </sheetPr>
  <dimension ref="A1:Y24"/>
  <sheetViews>
    <sheetView view="pageLayout" zoomScaleNormal="100" workbookViewId="0">
      <selection activeCell="E17" sqref="E17:G24"/>
    </sheetView>
  </sheetViews>
  <sheetFormatPr defaultColWidth="8.5" defaultRowHeight="18.75" x14ac:dyDescent="0.2"/>
  <cols>
    <col min="1" max="1" width="5.125" style="1" customWidth="1"/>
    <col min="2" max="2" width="16.5" style="1" customWidth="1"/>
    <col min="3" max="3" width="14.125" style="1" customWidth="1"/>
    <col min="4" max="7" width="16.5" style="1" customWidth="1"/>
    <col min="8" max="9" width="13.25" style="1" customWidth="1"/>
    <col min="10" max="10" width="6.5" style="1" customWidth="1"/>
    <col min="11" max="11" width="15.125" style="1" customWidth="1"/>
    <col min="12" max="20" width="11.75" style="1" customWidth="1"/>
    <col min="21" max="16384" width="8.5" style="1"/>
  </cols>
  <sheetData>
    <row r="1" spans="1:25" s="3" customFormat="1" x14ac:dyDescent="0.2">
      <c r="A1" s="142" t="s">
        <v>50</v>
      </c>
      <c r="B1" s="142"/>
      <c r="C1" s="142"/>
      <c r="D1" s="142"/>
      <c r="E1" s="142"/>
      <c r="F1" s="142"/>
      <c r="G1" s="142"/>
      <c r="H1" s="142"/>
      <c r="I1" s="14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5" s="3" customFormat="1" x14ac:dyDescent="0.2">
      <c r="A2" s="145" t="s">
        <v>147</v>
      </c>
      <c r="B2" s="145"/>
      <c r="C2" s="145"/>
      <c r="D2" s="145"/>
      <c r="E2" s="145"/>
      <c r="F2" s="145"/>
      <c r="G2" s="145"/>
      <c r="H2" s="145"/>
      <c r="I2" s="145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5" s="3" customFormat="1" ht="14.1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5" s="46" customFormat="1" x14ac:dyDescent="0.2">
      <c r="A4" s="146" t="s">
        <v>31</v>
      </c>
      <c r="B4" s="148" t="s">
        <v>38</v>
      </c>
      <c r="C4" s="146" t="s">
        <v>32</v>
      </c>
      <c r="D4" s="149" t="s">
        <v>33</v>
      </c>
      <c r="E4" s="149"/>
      <c r="F4" s="149" t="s">
        <v>34</v>
      </c>
      <c r="G4" s="149"/>
      <c r="H4" s="48" t="s">
        <v>1</v>
      </c>
      <c r="I4" s="10" t="s">
        <v>2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47"/>
      <c r="V4" s="47"/>
      <c r="W4" s="47"/>
      <c r="X4" s="47"/>
      <c r="Y4" s="47"/>
    </row>
    <row r="5" spans="1:25" s="46" customFormat="1" x14ac:dyDescent="0.2">
      <c r="A5" s="147"/>
      <c r="B5" s="146"/>
      <c r="C5" s="147"/>
      <c r="D5" s="10" t="s">
        <v>39</v>
      </c>
      <c r="E5" s="10" t="s">
        <v>40</v>
      </c>
      <c r="F5" s="10" t="s">
        <v>39</v>
      </c>
      <c r="G5" s="10" t="s">
        <v>40</v>
      </c>
      <c r="H5" s="10" t="s">
        <v>35</v>
      </c>
      <c r="I5" s="10" t="s">
        <v>35</v>
      </c>
      <c r="J5" s="13"/>
      <c r="K5" s="13"/>
      <c r="L5" s="16"/>
      <c r="M5" s="16"/>
      <c r="N5" s="16"/>
      <c r="O5" s="16"/>
      <c r="P5" s="16"/>
      <c r="Q5" s="16"/>
      <c r="R5" s="16"/>
      <c r="S5" s="16"/>
      <c r="T5" s="16"/>
      <c r="U5" s="47"/>
      <c r="V5" s="47"/>
      <c r="W5" s="47"/>
      <c r="X5" s="47"/>
      <c r="Y5" s="47"/>
    </row>
    <row r="6" spans="1:25" x14ac:dyDescent="0.2">
      <c r="A6" s="5">
        <v>1</v>
      </c>
      <c r="B6" s="5" t="s">
        <v>148</v>
      </c>
      <c r="C6" s="5">
        <v>617</v>
      </c>
      <c r="D6" s="5">
        <v>380</v>
      </c>
      <c r="E6" s="5"/>
      <c r="F6" s="5">
        <v>365</v>
      </c>
      <c r="G6" s="5"/>
      <c r="H6" s="5">
        <v>35</v>
      </c>
      <c r="I6" s="5">
        <v>32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x14ac:dyDescent="0.2">
      <c r="A7" s="5">
        <v>2</v>
      </c>
      <c r="B7" s="5" t="s">
        <v>149</v>
      </c>
      <c r="C7" s="5">
        <v>533</v>
      </c>
      <c r="D7" s="5">
        <v>423</v>
      </c>
      <c r="E7" s="5"/>
      <c r="F7" s="5">
        <v>330</v>
      </c>
      <c r="G7" s="5"/>
      <c r="H7" s="5">
        <v>40</v>
      </c>
      <c r="I7" s="5">
        <v>29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x14ac:dyDescent="0.2">
      <c r="A8" s="5">
        <v>3</v>
      </c>
      <c r="B8" s="5" t="s">
        <v>150</v>
      </c>
      <c r="C8" s="5">
        <v>735</v>
      </c>
      <c r="D8" s="5">
        <v>659</v>
      </c>
      <c r="E8" s="5"/>
      <c r="F8" s="5">
        <v>374</v>
      </c>
      <c r="G8" s="5"/>
      <c r="H8" s="5">
        <v>67</v>
      </c>
      <c r="I8" s="5">
        <v>70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x14ac:dyDescent="0.2">
      <c r="A9" s="5">
        <v>4</v>
      </c>
      <c r="B9" s="5" t="s">
        <v>151</v>
      </c>
      <c r="C9" s="5">
        <v>847</v>
      </c>
      <c r="D9" s="5">
        <v>591</v>
      </c>
      <c r="E9" s="5"/>
      <c r="F9" s="5">
        <v>396</v>
      </c>
      <c r="G9" s="5"/>
      <c r="H9" s="5">
        <v>51</v>
      </c>
      <c r="I9" s="5">
        <v>57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x14ac:dyDescent="0.2">
      <c r="A10" s="5">
        <v>5</v>
      </c>
      <c r="B10" s="5" t="s">
        <v>152</v>
      </c>
      <c r="C10" s="5">
        <v>675</v>
      </c>
      <c r="D10" s="5">
        <v>425</v>
      </c>
      <c r="E10" s="5"/>
      <c r="F10" s="5">
        <v>336</v>
      </c>
      <c r="G10" s="5"/>
      <c r="H10" s="5">
        <v>21</v>
      </c>
      <c r="I10" s="5">
        <v>24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x14ac:dyDescent="0.2">
      <c r="A11" s="5">
        <v>6</v>
      </c>
      <c r="B11" s="5" t="s">
        <v>150</v>
      </c>
      <c r="C11" s="5">
        <v>685</v>
      </c>
      <c r="D11" s="5">
        <v>398</v>
      </c>
      <c r="E11" s="5"/>
      <c r="F11" s="5">
        <v>250</v>
      </c>
      <c r="G11" s="5"/>
      <c r="H11" s="5">
        <v>25</v>
      </c>
      <c r="I11" s="5">
        <v>20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x14ac:dyDescent="0.2">
      <c r="A12" s="5">
        <v>7</v>
      </c>
      <c r="B12" s="5" t="s">
        <v>154</v>
      </c>
      <c r="C12" s="5">
        <v>581</v>
      </c>
      <c r="D12" s="5">
        <v>256</v>
      </c>
      <c r="E12" s="5"/>
      <c r="F12" s="5">
        <v>191</v>
      </c>
      <c r="G12" s="5"/>
      <c r="H12" s="5">
        <v>11</v>
      </c>
      <c r="I12" s="5">
        <v>16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x14ac:dyDescent="0.2">
      <c r="A13" s="5">
        <v>8</v>
      </c>
      <c r="B13" s="5" t="s">
        <v>153</v>
      </c>
      <c r="C13" s="5">
        <v>659</v>
      </c>
      <c r="D13" s="5">
        <v>331</v>
      </c>
      <c r="E13" s="5"/>
      <c r="F13" s="5">
        <v>181</v>
      </c>
      <c r="G13" s="5"/>
      <c r="H13" s="5">
        <v>38</v>
      </c>
      <c r="I13" s="5">
        <v>44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x14ac:dyDescent="0.2">
      <c r="A14" s="5"/>
      <c r="B14" s="5"/>
      <c r="C14" s="5"/>
      <c r="D14" s="5"/>
      <c r="E14" s="5"/>
      <c r="F14" s="5"/>
      <c r="G14" s="5"/>
      <c r="H14" s="5"/>
      <c r="I14" s="5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s="11" customFormat="1" x14ac:dyDescent="0.2">
      <c r="A15" s="143" t="s">
        <v>36</v>
      </c>
      <c r="B15" s="144"/>
      <c r="C15" s="33">
        <f t="shared" ref="C15:I15" si="0">SUM(C6:C14)</f>
        <v>5332</v>
      </c>
      <c r="D15" s="33">
        <f t="shared" si="0"/>
        <v>3463</v>
      </c>
      <c r="E15" s="33">
        <f t="shared" si="0"/>
        <v>0</v>
      </c>
      <c r="F15" s="33">
        <f t="shared" si="0"/>
        <v>2423</v>
      </c>
      <c r="G15" s="33">
        <f t="shared" si="0"/>
        <v>0</v>
      </c>
      <c r="H15" s="33">
        <f t="shared" si="0"/>
        <v>288</v>
      </c>
      <c r="I15" s="33">
        <f t="shared" si="0"/>
        <v>292</v>
      </c>
      <c r="J15" s="13"/>
      <c r="K15" s="13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x14ac:dyDescent="0.2">
      <c r="A16" s="9" t="s">
        <v>23</v>
      </c>
      <c r="K16" s="9"/>
      <c r="O16" s="9"/>
      <c r="U16" s="14"/>
      <c r="V16" s="14"/>
      <c r="W16" s="14"/>
      <c r="X16" s="14"/>
      <c r="Y16" s="14"/>
    </row>
    <row r="17" spans="1:20" x14ac:dyDescent="0.2">
      <c r="A17" s="34" t="s">
        <v>54</v>
      </c>
      <c r="E17" s="12" t="s">
        <v>44</v>
      </c>
    </row>
    <row r="18" spans="1:20" x14ac:dyDescent="0.2">
      <c r="A18" s="35" t="s">
        <v>55</v>
      </c>
      <c r="E18" s="3" t="s">
        <v>42</v>
      </c>
    </row>
    <row r="19" spans="1:20" x14ac:dyDescent="0.2">
      <c r="A19" s="35" t="s">
        <v>41</v>
      </c>
      <c r="E19" s="3" t="s">
        <v>43</v>
      </c>
    </row>
    <row r="20" spans="1:20" x14ac:dyDescent="0.2">
      <c r="B20" s="3"/>
      <c r="F20" s="3"/>
      <c r="J20" s="14"/>
      <c r="K20" s="14"/>
      <c r="L20" s="13"/>
      <c r="M20" s="14"/>
      <c r="N20" s="14"/>
      <c r="O20" s="14"/>
      <c r="P20" s="13"/>
      <c r="Q20" s="14"/>
      <c r="R20" s="14"/>
      <c r="S20" s="14"/>
      <c r="T20" s="14"/>
    </row>
    <row r="21" spans="1:20" x14ac:dyDescent="0.2"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x14ac:dyDescent="0.2">
      <c r="E22" s="12" t="s">
        <v>45</v>
      </c>
    </row>
    <row r="23" spans="1:20" x14ac:dyDescent="0.2">
      <c r="E23" s="3" t="s">
        <v>42</v>
      </c>
    </row>
    <row r="24" spans="1:20" x14ac:dyDescent="0.2">
      <c r="E24" s="3" t="s">
        <v>46</v>
      </c>
    </row>
  </sheetData>
  <mergeCells count="8">
    <mergeCell ref="A15:B15"/>
    <mergeCell ref="A1:I1"/>
    <mergeCell ref="A2:I2"/>
    <mergeCell ref="A4:A5"/>
    <mergeCell ref="B4:B5"/>
    <mergeCell ref="C4:C5"/>
    <mergeCell ref="D4:E4"/>
    <mergeCell ref="F4:G4"/>
  </mergeCells>
  <pageMargins left="0.39370078740157483" right="0.47244094488188981" top="0.39370078740157483" bottom="0.39370078740157483" header="0.15748031496062992" footer="0"/>
  <pageSetup paperSize="9" orientation="landscape" r:id="rId1"/>
  <headerFooter differentFirst="1">
    <oddHeader>&amp;R&amp;"TH SarabunPSK,Bold"&amp;14ตำบล........................... หน้า &amp;P จาก &amp;N</oddHeader>
    <firstHeader>&amp;R&amp;"TH SarabunPSK,Regular"&amp;12ตำบล................ หน้า &amp;P จาก &amp;N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P24"/>
  <sheetViews>
    <sheetView view="pageLayout" topLeftCell="A4" zoomScale="70" zoomScaleNormal="100" zoomScalePageLayoutView="70" workbookViewId="0">
      <selection activeCell="W9" sqref="W9"/>
    </sheetView>
  </sheetViews>
  <sheetFormatPr defaultColWidth="8.5" defaultRowHeight="18.75" x14ac:dyDescent="0.2"/>
  <cols>
    <col min="1" max="1" width="4.875" style="1" customWidth="1"/>
    <col min="2" max="2" width="9.5" style="1" customWidth="1"/>
    <col min="3" max="68" width="6.5" style="1" customWidth="1"/>
    <col min="69" max="16384" width="8.5" style="1"/>
  </cols>
  <sheetData>
    <row r="1" spans="1:68" s="3" customFormat="1" x14ac:dyDescent="0.2">
      <c r="A1" s="142" t="s">
        <v>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27"/>
      <c r="V1" s="142" t="s">
        <v>51</v>
      </c>
      <c r="W1" s="142"/>
      <c r="X1" s="142"/>
      <c r="Y1" s="142"/>
      <c r="Z1" s="142"/>
      <c r="AA1" s="142"/>
      <c r="AB1" s="142"/>
      <c r="AC1" s="142"/>
      <c r="AD1" s="142"/>
      <c r="AE1" s="142" t="s">
        <v>51</v>
      </c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27"/>
      <c r="BH1" s="142" t="s">
        <v>51</v>
      </c>
      <c r="BI1" s="142"/>
      <c r="BJ1" s="142"/>
      <c r="BK1" s="142"/>
      <c r="BL1" s="142"/>
      <c r="BM1" s="142"/>
      <c r="BN1" s="142"/>
      <c r="BO1" s="142"/>
      <c r="BP1" s="142"/>
    </row>
    <row r="2" spans="1:68" s="3" customFormat="1" x14ac:dyDescent="0.2">
      <c r="A2" s="142" t="s">
        <v>413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27"/>
      <c r="V2" s="150" t="s">
        <v>52</v>
      </c>
      <c r="W2" s="150"/>
      <c r="X2" s="150"/>
      <c r="Y2" s="150"/>
      <c r="Z2" s="150"/>
      <c r="AA2" s="150"/>
      <c r="AB2" s="150"/>
      <c r="AC2" s="150"/>
      <c r="AD2" s="150"/>
      <c r="AE2" s="150" t="s">
        <v>52</v>
      </c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30"/>
      <c r="BH2" s="150" t="s">
        <v>52</v>
      </c>
      <c r="BI2" s="150"/>
      <c r="BJ2" s="150"/>
      <c r="BK2" s="150"/>
      <c r="BL2" s="150"/>
      <c r="BM2" s="150"/>
      <c r="BN2" s="150"/>
      <c r="BO2" s="150"/>
      <c r="BP2" s="150"/>
    </row>
    <row r="3" spans="1:68" s="127" customFormat="1" x14ac:dyDescent="0.2">
      <c r="A3" s="151" t="s">
        <v>31</v>
      </c>
      <c r="B3" s="152" t="s">
        <v>33</v>
      </c>
      <c r="C3" s="151" t="s">
        <v>13</v>
      </c>
      <c r="D3" s="151"/>
      <c r="E3" s="151"/>
      <c r="F3" s="151"/>
      <c r="G3" s="151"/>
      <c r="H3" s="151"/>
      <c r="I3" s="151"/>
      <c r="J3" s="151"/>
      <c r="K3" s="153"/>
      <c r="L3" s="154" t="s">
        <v>14</v>
      </c>
      <c r="M3" s="151"/>
      <c r="N3" s="151"/>
      <c r="O3" s="151"/>
      <c r="P3" s="151"/>
      <c r="Q3" s="151"/>
      <c r="R3" s="151"/>
      <c r="S3" s="151"/>
      <c r="T3" s="151"/>
      <c r="U3" s="131"/>
      <c r="V3" s="151" t="s">
        <v>17</v>
      </c>
      <c r="W3" s="151"/>
      <c r="X3" s="151"/>
      <c r="Y3" s="151"/>
      <c r="Z3" s="151"/>
      <c r="AA3" s="151"/>
      <c r="AB3" s="151"/>
      <c r="AC3" s="151"/>
      <c r="AD3" s="153"/>
      <c r="AE3" s="151" t="s">
        <v>18</v>
      </c>
      <c r="AF3" s="151"/>
      <c r="AG3" s="151"/>
      <c r="AH3" s="151"/>
      <c r="AI3" s="151"/>
      <c r="AJ3" s="151"/>
      <c r="AK3" s="151"/>
      <c r="AL3" s="151"/>
      <c r="AM3" s="153"/>
      <c r="AN3" s="59"/>
      <c r="AO3" s="154" t="s">
        <v>19</v>
      </c>
      <c r="AP3" s="151"/>
      <c r="AQ3" s="151"/>
      <c r="AR3" s="151"/>
      <c r="AS3" s="151"/>
      <c r="AT3" s="151"/>
      <c r="AU3" s="151"/>
      <c r="AV3" s="151"/>
      <c r="AW3" s="151"/>
      <c r="AX3" s="154" t="s">
        <v>218</v>
      </c>
      <c r="AY3" s="151"/>
      <c r="AZ3" s="151"/>
      <c r="BA3" s="151"/>
      <c r="BB3" s="151"/>
      <c r="BC3" s="151"/>
      <c r="BD3" s="151"/>
      <c r="BE3" s="151"/>
      <c r="BF3" s="151"/>
      <c r="BG3" s="131"/>
      <c r="BH3" s="151" t="s">
        <v>200</v>
      </c>
      <c r="BI3" s="151"/>
      <c r="BJ3" s="151"/>
      <c r="BK3" s="151"/>
      <c r="BL3" s="151"/>
      <c r="BM3" s="151"/>
      <c r="BN3" s="151"/>
      <c r="BO3" s="151"/>
      <c r="BP3" s="153"/>
    </row>
    <row r="4" spans="1:68" s="2" customFormat="1" ht="63" x14ac:dyDescent="0.2">
      <c r="A4" s="151"/>
      <c r="B4" s="152"/>
      <c r="C4" s="132" t="s">
        <v>48</v>
      </c>
      <c r="D4" s="132" t="s">
        <v>47</v>
      </c>
      <c r="E4" s="132" t="s">
        <v>53</v>
      </c>
      <c r="F4" s="132" t="s">
        <v>49</v>
      </c>
      <c r="G4" s="132" t="s">
        <v>8</v>
      </c>
      <c r="H4" s="132" t="s">
        <v>9</v>
      </c>
      <c r="I4" s="132" t="s">
        <v>10</v>
      </c>
      <c r="J4" s="132" t="s">
        <v>11</v>
      </c>
      <c r="K4" s="19" t="s">
        <v>12</v>
      </c>
      <c r="L4" s="18" t="s">
        <v>48</v>
      </c>
      <c r="M4" s="132" t="s">
        <v>47</v>
      </c>
      <c r="N4" s="132" t="s">
        <v>53</v>
      </c>
      <c r="O4" s="132" t="s">
        <v>49</v>
      </c>
      <c r="P4" s="132" t="s">
        <v>8</v>
      </c>
      <c r="Q4" s="132" t="s">
        <v>9</v>
      </c>
      <c r="R4" s="132" t="s">
        <v>10</v>
      </c>
      <c r="S4" s="132" t="s">
        <v>11</v>
      </c>
      <c r="T4" s="132" t="s">
        <v>12</v>
      </c>
      <c r="U4" s="132"/>
      <c r="V4" s="132" t="s">
        <v>48</v>
      </c>
      <c r="W4" s="132" t="s">
        <v>47</v>
      </c>
      <c r="X4" s="132" t="s">
        <v>53</v>
      </c>
      <c r="Y4" s="132" t="s">
        <v>49</v>
      </c>
      <c r="Z4" s="132" t="s">
        <v>8</v>
      </c>
      <c r="AA4" s="132" t="s">
        <v>9</v>
      </c>
      <c r="AB4" s="132" t="s">
        <v>10</v>
      </c>
      <c r="AC4" s="132" t="s">
        <v>11</v>
      </c>
      <c r="AD4" s="19" t="s">
        <v>12</v>
      </c>
      <c r="AE4" s="132" t="s">
        <v>48</v>
      </c>
      <c r="AF4" s="132" t="s">
        <v>47</v>
      </c>
      <c r="AG4" s="132" t="s">
        <v>53</v>
      </c>
      <c r="AH4" s="132" t="s">
        <v>49</v>
      </c>
      <c r="AI4" s="132" t="s">
        <v>8</v>
      </c>
      <c r="AJ4" s="132" t="s">
        <v>9</v>
      </c>
      <c r="AK4" s="132" t="s">
        <v>10</v>
      </c>
      <c r="AL4" s="132" t="s">
        <v>11</v>
      </c>
      <c r="AM4" s="19" t="s">
        <v>12</v>
      </c>
      <c r="AN4" s="60"/>
      <c r="AO4" s="18" t="s">
        <v>48</v>
      </c>
      <c r="AP4" s="132" t="s">
        <v>47</v>
      </c>
      <c r="AQ4" s="132" t="s">
        <v>53</v>
      </c>
      <c r="AR4" s="132" t="s">
        <v>49</v>
      </c>
      <c r="AS4" s="132" t="s">
        <v>8</v>
      </c>
      <c r="AT4" s="132" t="s">
        <v>9</v>
      </c>
      <c r="AU4" s="132" t="s">
        <v>10</v>
      </c>
      <c r="AV4" s="132" t="s">
        <v>11</v>
      </c>
      <c r="AW4" s="132" t="s">
        <v>12</v>
      </c>
      <c r="AX4" s="18" t="s">
        <v>48</v>
      </c>
      <c r="AY4" s="132" t="s">
        <v>47</v>
      </c>
      <c r="AZ4" s="132" t="s">
        <v>53</v>
      </c>
      <c r="BA4" s="132" t="s">
        <v>49</v>
      </c>
      <c r="BB4" s="132" t="s">
        <v>8</v>
      </c>
      <c r="BC4" s="132" t="s">
        <v>9</v>
      </c>
      <c r="BD4" s="132" t="s">
        <v>10</v>
      </c>
      <c r="BE4" s="132" t="s">
        <v>11</v>
      </c>
      <c r="BF4" s="132" t="s">
        <v>12</v>
      </c>
      <c r="BG4" s="132"/>
      <c r="BH4" s="132" t="s">
        <v>48</v>
      </c>
      <c r="BI4" s="132" t="s">
        <v>47</v>
      </c>
      <c r="BJ4" s="132" t="s">
        <v>53</v>
      </c>
      <c r="BK4" s="132" t="s">
        <v>49</v>
      </c>
      <c r="BL4" s="132" t="s">
        <v>8</v>
      </c>
      <c r="BM4" s="132" t="s">
        <v>9</v>
      </c>
      <c r="BN4" s="132" t="s">
        <v>10</v>
      </c>
      <c r="BO4" s="132" t="s">
        <v>11</v>
      </c>
      <c r="BP4" s="19" t="s">
        <v>12</v>
      </c>
    </row>
    <row r="5" spans="1:68" x14ac:dyDescent="0.2">
      <c r="A5" s="27">
        <v>1</v>
      </c>
      <c r="B5" s="28">
        <v>1695</v>
      </c>
      <c r="C5" s="21">
        <v>70</v>
      </c>
      <c r="D5" s="21">
        <v>1320</v>
      </c>
      <c r="E5" s="21">
        <v>1320</v>
      </c>
      <c r="F5" s="21"/>
      <c r="G5" s="21">
        <v>900</v>
      </c>
      <c r="H5" s="21">
        <v>700</v>
      </c>
      <c r="I5" s="21">
        <v>800</v>
      </c>
      <c r="J5" s="22">
        <v>16</v>
      </c>
      <c r="K5" s="23">
        <v>455</v>
      </c>
      <c r="L5" s="24">
        <v>70</v>
      </c>
      <c r="M5" s="21">
        <v>1320</v>
      </c>
      <c r="N5" s="21">
        <f>M5-O5</f>
        <v>55</v>
      </c>
      <c r="O5" s="21">
        <v>1265</v>
      </c>
      <c r="P5" s="21">
        <v>700</v>
      </c>
      <c r="Q5" s="21">
        <v>0</v>
      </c>
      <c r="R5" s="21">
        <v>350</v>
      </c>
      <c r="S5" s="21">
        <v>13</v>
      </c>
      <c r="T5" s="21">
        <v>500</v>
      </c>
      <c r="U5" s="21"/>
      <c r="V5" s="21">
        <v>2</v>
      </c>
      <c r="W5" s="21">
        <v>2</v>
      </c>
      <c r="X5" s="21">
        <v>2</v>
      </c>
      <c r="Y5" s="21"/>
      <c r="Z5" s="21">
        <v>1200</v>
      </c>
      <c r="AA5" s="21">
        <v>800</v>
      </c>
      <c r="AB5" s="21">
        <v>100</v>
      </c>
      <c r="AC5" s="22">
        <v>40</v>
      </c>
      <c r="AD5" s="23">
        <v>7500</v>
      </c>
      <c r="AE5" s="21">
        <v>1</v>
      </c>
      <c r="AF5" s="21">
        <v>3</v>
      </c>
      <c r="AG5" s="21">
        <v>3</v>
      </c>
      <c r="AH5" s="21"/>
      <c r="AI5" s="21">
        <v>650</v>
      </c>
      <c r="AJ5" s="21">
        <v>550</v>
      </c>
      <c r="AK5" s="21">
        <v>700</v>
      </c>
      <c r="AL5" s="22">
        <v>10</v>
      </c>
      <c r="AM5" s="23">
        <v>8700</v>
      </c>
      <c r="AN5" s="61"/>
      <c r="AO5" s="24">
        <v>3</v>
      </c>
      <c r="AP5" s="21">
        <v>4</v>
      </c>
      <c r="AQ5" s="21">
        <v>4</v>
      </c>
      <c r="AR5" s="21"/>
      <c r="AS5" s="21">
        <v>650</v>
      </c>
      <c r="AT5" s="21">
        <v>550</v>
      </c>
      <c r="AU5" s="21">
        <v>700</v>
      </c>
      <c r="AV5" s="21">
        <v>20</v>
      </c>
      <c r="AW5" s="21">
        <v>7600</v>
      </c>
      <c r="AX5" s="24">
        <v>24</v>
      </c>
      <c r="AY5" s="21">
        <v>35</v>
      </c>
      <c r="AZ5" s="21">
        <v>35</v>
      </c>
      <c r="BA5" s="21"/>
      <c r="BB5" s="5">
        <v>3000</v>
      </c>
      <c r="BC5" s="5">
        <v>1500</v>
      </c>
      <c r="BD5" s="5">
        <v>2250</v>
      </c>
      <c r="BE5" s="5">
        <v>10</v>
      </c>
      <c r="BF5" s="5">
        <v>700</v>
      </c>
      <c r="BG5" s="5"/>
      <c r="BH5" s="21">
        <v>26</v>
      </c>
      <c r="BI5" s="21">
        <v>30</v>
      </c>
      <c r="BJ5" s="21">
        <v>30</v>
      </c>
      <c r="BK5" s="21"/>
      <c r="BL5" s="21">
        <v>2000</v>
      </c>
      <c r="BM5" s="21">
        <v>1500</v>
      </c>
      <c r="BN5" s="21">
        <v>1750</v>
      </c>
      <c r="BO5" s="22">
        <v>10</v>
      </c>
      <c r="BP5" s="23">
        <v>700</v>
      </c>
    </row>
    <row r="6" spans="1:68" x14ac:dyDescent="0.2">
      <c r="A6" s="27">
        <v>2</v>
      </c>
      <c r="B6" s="28">
        <v>215</v>
      </c>
      <c r="C6" s="21">
        <v>2</v>
      </c>
      <c r="D6" s="21">
        <v>60</v>
      </c>
      <c r="E6" s="21">
        <v>60</v>
      </c>
      <c r="F6" s="21"/>
      <c r="G6" s="21">
        <v>900</v>
      </c>
      <c r="H6" s="21">
        <v>700</v>
      </c>
      <c r="I6" s="21">
        <v>800</v>
      </c>
      <c r="J6" s="22">
        <v>16</v>
      </c>
      <c r="K6" s="23">
        <v>455</v>
      </c>
      <c r="L6" s="24">
        <v>2</v>
      </c>
      <c r="M6" s="21">
        <v>60</v>
      </c>
      <c r="N6" s="21">
        <f t="shared" ref="N6:N17" si="0">M6-O6</f>
        <v>40</v>
      </c>
      <c r="O6" s="21">
        <v>20</v>
      </c>
      <c r="P6" s="21">
        <v>700</v>
      </c>
      <c r="Q6" s="21">
        <v>0</v>
      </c>
      <c r="R6" s="21">
        <v>350</v>
      </c>
      <c r="S6" s="21">
        <v>13</v>
      </c>
      <c r="T6" s="21">
        <v>500</v>
      </c>
      <c r="U6" s="21"/>
      <c r="V6" s="21">
        <v>2</v>
      </c>
      <c r="W6" s="21">
        <v>8</v>
      </c>
      <c r="X6" s="21">
        <v>8</v>
      </c>
      <c r="Y6" s="21"/>
      <c r="Z6" s="21">
        <v>1200</v>
      </c>
      <c r="AA6" s="21">
        <v>800</v>
      </c>
      <c r="AB6" s="21">
        <v>100</v>
      </c>
      <c r="AC6" s="22">
        <v>40</v>
      </c>
      <c r="AD6" s="23">
        <v>7500</v>
      </c>
      <c r="AE6" s="21">
        <v>4</v>
      </c>
      <c r="AF6" s="21">
        <v>3</v>
      </c>
      <c r="AG6" s="21">
        <v>3</v>
      </c>
      <c r="AH6" s="21"/>
      <c r="AI6" s="21">
        <v>650</v>
      </c>
      <c r="AJ6" s="21">
        <v>550</v>
      </c>
      <c r="AK6" s="21">
        <v>700</v>
      </c>
      <c r="AL6" s="22">
        <v>10</v>
      </c>
      <c r="AM6" s="23">
        <v>8700</v>
      </c>
      <c r="AN6" s="62"/>
      <c r="AO6" s="24">
        <v>5</v>
      </c>
      <c r="AP6" s="21">
        <v>5</v>
      </c>
      <c r="AQ6" s="21">
        <v>5</v>
      </c>
      <c r="AR6" s="21"/>
      <c r="AS6" s="21">
        <v>650</v>
      </c>
      <c r="AT6" s="21">
        <v>550</v>
      </c>
      <c r="AU6" s="21">
        <v>700</v>
      </c>
      <c r="AV6" s="21">
        <v>20</v>
      </c>
      <c r="AW6" s="21">
        <v>7600</v>
      </c>
      <c r="AX6" s="24">
        <v>17</v>
      </c>
      <c r="AY6" s="21">
        <v>25</v>
      </c>
      <c r="AZ6" s="21">
        <v>25</v>
      </c>
      <c r="BA6" s="21"/>
      <c r="BB6" s="5">
        <v>3000</v>
      </c>
      <c r="BC6" s="5">
        <v>1500</v>
      </c>
      <c r="BD6" s="5">
        <v>2250</v>
      </c>
      <c r="BE6" s="5">
        <v>10</v>
      </c>
      <c r="BF6" s="5">
        <v>700</v>
      </c>
      <c r="BG6" s="5"/>
      <c r="BH6" s="21">
        <v>18</v>
      </c>
      <c r="BI6" s="21">
        <v>15</v>
      </c>
      <c r="BJ6" s="21">
        <v>15</v>
      </c>
      <c r="BK6" s="21"/>
      <c r="BL6" s="21">
        <v>2000</v>
      </c>
      <c r="BM6" s="21">
        <v>1500</v>
      </c>
      <c r="BN6" s="21">
        <v>1750</v>
      </c>
      <c r="BO6" s="22">
        <v>10</v>
      </c>
      <c r="BP6" s="23">
        <v>700</v>
      </c>
    </row>
    <row r="7" spans="1:68" x14ac:dyDescent="0.2">
      <c r="A7" s="27">
        <v>3</v>
      </c>
      <c r="B7" s="28">
        <v>1294</v>
      </c>
      <c r="C7" s="21">
        <v>38</v>
      </c>
      <c r="D7" s="21">
        <v>645</v>
      </c>
      <c r="E7" s="21">
        <v>645</v>
      </c>
      <c r="F7" s="21"/>
      <c r="G7" s="21">
        <v>900</v>
      </c>
      <c r="H7" s="21">
        <v>700</v>
      </c>
      <c r="I7" s="21">
        <v>800</v>
      </c>
      <c r="J7" s="22">
        <v>16</v>
      </c>
      <c r="K7" s="23">
        <v>455</v>
      </c>
      <c r="L7" s="24">
        <v>38</v>
      </c>
      <c r="M7" s="21">
        <v>645</v>
      </c>
      <c r="N7" s="21">
        <f t="shared" si="0"/>
        <v>35</v>
      </c>
      <c r="O7" s="21">
        <v>610</v>
      </c>
      <c r="P7" s="21">
        <v>700</v>
      </c>
      <c r="Q7" s="21">
        <v>0</v>
      </c>
      <c r="R7" s="21">
        <v>350</v>
      </c>
      <c r="S7" s="21">
        <v>13</v>
      </c>
      <c r="T7" s="21">
        <v>500</v>
      </c>
      <c r="U7" s="21"/>
      <c r="V7" s="21">
        <v>2</v>
      </c>
      <c r="W7" s="21">
        <v>2</v>
      </c>
      <c r="X7" s="21">
        <v>2</v>
      </c>
      <c r="Y7" s="21"/>
      <c r="Z7" s="21">
        <v>1200</v>
      </c>
      <c r="AA7" s="21">
        <v>800</v>
      </c>
      <c r="AB7" s="21">
        <v>100</v>
      </c>
      <c r="AC7" s="22">
        <v>40</v>
      </c>
      <c r="AD7" s="23">
        <v>7500</v>
      </c>
      <c r="AE7" s="21">
        <v>4</v>
      </c>
      <c r="AF7" s="21">
        <v>4</v>
      </c>
      <c r="AG7" s="21">
        <v>4</v>
      </c>
      <c r="AH7" s="21"/>
      <c r="AI7" s="21">
        <v>650</v>
      </c>
      <c r="AJ7" s="21">
        <v>550</v>
      </c>
      <c r="AK7" s="21">
        <v>700</v>
      </c>
      <c r="AL7" s="22">
        <v>10</v>
      </c>
      <c r="AM7" s="23">
        <v>8700</v>
      </c>
      <c r="AN7" s="61"/>
      <c r="AO7" s="24">
        <v>4</v>
      </c>
      <c r="AP7" s="21">
        <v>4</v>
      </c>
      <c r="AQ7" s="21">
        <v>4</v>
      </c>
      <c r="AR7" s="21"/>
      <c r="AS7" s="21">
        <v>650</v>
      </c>
      <c r="AT7" s="21">
        <v>550</v>
      </c>
      <c r="AU7" s="21">
        <v>700</v>
      </c>
      <c r="AV7" s="21">
        <v>20</v>
      </c>
      <c r="AW7" s="21">
        <v>7600</v>
      </c>
      <c r="AX7" s="24">
        <v>32</v>
      </c>
      <c r="AY7" s="21">
        <v>30</v>
      </c>
      <c r="AZ7" s="21">
        <v>30</v>
      </c>
      <c r="BA7" s="21"/>
      <c r="BB7" s="5">
        <v>3000</v>
      </c>
      <c r="BC7" s="5">
        <v>1500</v>
      </c>
      <c r="BD7" s="5">
        <v>2250</v>
      </c>
      <c r="BE7" s="5">
        <v>10</v>
      </c>
      <c r="BF7" s="5">
        <v>700</v>
      </c>
      <c r="BG7" s="5"/>
      <c r="BH7" s="21">
        <v>34</v>
      </c>
      <c r="BI7" s="21">
        <v>28</v>
      </c>
      <c r="BJ7" s="21">
        <v>28</v>
      </c>
      <c r="BK7" s="21"/>
      <c r="BL7" s="21">
        <v>2000</v>
      </c>
      <c r="BM7" s="21">
        <v>1500</v>
      </c>
      <c r="BN7" s="21">
        <v>1750</v>
      </c>
      <c r="BO7" s="22">
        <v>10</v>
      </c>
      <c r="BP7" s="23">
        <v>700</v>
      </c>
    </row>
    <row r="8" spans="1:68" x14ac:dyDescent="0.2">
      <c r="A8" s="27">
        <v>4</v>
      </c>
      <c r="B8" s="28">
        <v>1168</v>
      </c>
      <c r="C8" s="21">
        <v>37</v>
      </c>
      <c r="D8" s="21">
        <v>470</v>
      </c>
      <c r="E8" s="21">
        <v>470</v>
      </c>
      <c r="F8" s="21"/>
      <c r="G8" s="21">
        <v>900</v>
      </c>
      <c r="H8" s="21">
        <v>700</v>
      </c>
      <c r="I8" s="21">
        <v>800</v>
      </c>
      <c r="J8" s="22">
        <v>16</v>
      </c>
      <c r="K8" s="23">
        <v>455</v>
      </c>
      <c r="L8" s="24">
        <v>37</v>
      </c>
      <c r="M8" s="21">
        <v>470</v>
      </c>
      <c r="N8" s="21">
        <f t="shared" si="0"/>
        <v>50</v>
      </c>
      <c r="O8" s="21">
        <v>420</v>
      </c>
      <c r="P8" s="21">
        <v>700</v>
      </c>
      <c r="Q8" s="21">
        <v>0</v>
      </c>
      <c r="R8" s="21">
        <v>350</v>
      </c>
      <c r="S8" s="21">
        <v>13</v>
      </c>
      <c r="T8" s="21">
        <v>500</v>
      </c>
      <c r="U8" s="21"/>
      <c r="V8" s="21">
        <v>3</v>
      </c>
      <c r="W8" s="21">
        <v>6</v>
      </c>
      <c r="X8" s="21">
        <v>6</v>
      </c>
      <c r="Y8" s="21"/>
      <c r="Z8" s="21">
        <v>1200</v>
      </c>
      <c r="AA8" s="21">
        <v>800</v>
      </c>
      <c r="AB8" s="21">
        <v>100</v>
      </c>
      <c r="AC8" s="22">
        <v>40</v>
      </c>
      <c r="AD8" s="23">
        <v>7500</v>
      </c>
      <c r="AE8" s="21">
        <v>1</v>
      </c>
      <c r="AF8" s="21">
        <v>4</v>
      </c>
      <c r="AG8" s="21">
        <v>4</v>
      </c>
      <c r="AH8" s="21"/>
      <c r="AI8" s="21">
        <v>650</v>
      </c>
      <c r="AJ8" s="21">
        <v>550</v>
      </c>
      <c r="AK8" s="21">
        <v>700</v>
      </c>
      <c r="AL8" s="22">
        <v>10</v>
      </c>
      <c r="AM8" s="23">
        <v>8700</v>
      </c>
      <c r="AN8" s="61"/>
      <c r="AO8" s="24">
        <v>2</v>
      </c>
      <c r="AP8" s="21">
        <v>2</v>
      </c>
      <c r="AQ8" s="21">
        <v>2</v>
      </c>
      <c r="AR8" s="21"/>
      <c r="AS8" s="21">
        <v>650</v>
      </c>
      <c r="AT8" s="21">
        <v>550</v>
      </c>
      <c r="AU8" s="21">
        <v>700</v>
      </c>
      <c r="AV8" s="21">
        <v>20</v>
      </c>
      <c r="AW8" s="21">
        <v>7600</v>
      </c>
      <c r="AX8" s="24">
        <v>39</v>
      </c>
      <c r="AY8" s="21">
        <v>40</v>
      </c>
      <c r="AZ8" s="21">
        <v>40</v>
      </c>
      <c r="BA8" s="21"/>
      <c r="BB8" s="5">
        <v>3000</v>
      </c>
      <c r="BC8" s="5">
        <v>1500</v>
      </c>
      <c r="BD8" s="5">
        <v>2250</v>
      </c>
      <c r="BE8" s="5">
        <v>10</v>
      </c>
      <c r="BF8" s="5">
        <v>700</v>
      </c>
      <c r="BG8" s="5"/>
      <c r="BH8" s="21">
        <v>45</v>
      </c>
      <c r="BI8" s="21">
        <v>65</v>
      </c>
      <c r="BJ8" s="21">
        <v>65</v>
      </c>
      <c r="BK8" s="21"/>
      <c r="BL8" s="21">
        <v>2000</v>
      </c>
      <c r="BM8" s="21">
        <v>1500</v>
      </c>
      <c r="BN8" s="21">
        <v>1750</v>
      </c>
      <c r="BO8" s="22">
        <v>10</v>
      </c>
      <c r="BP8" s="23">
        <v>700</v>
      </c>
    </row>
    <row r="9" spans="1:68" x14ac:dyDescent="0.2">
      <c r="A9" s="27">
        <v>5</v>
      </c>
      <c r="B9" s="28">
        <v>1860</v>
      </c>
      <c r="C9" s="21">
        <v>73</v>
      </c>
      <c r="D9" s="21">
        <v>1210</v>
      </c>
      <c r="E9" s="21">
        <v>1210</v>
      </c>
      <c r="F9" s="21"/>
      <c r="G9" s="21">
        <v>900</v>
      </c>
      <c r="H9" s="21">
        <v>700</v>
      </c>
      <c r="I9" s="21">
        <v>800</v>
      </c>
      <c r="J9" s="22">
        <v>16</v>
      </c>
      <c r="K9" s="23">
        <v>455</v>
      </c>
      <c r="L9" s="24">
        <v>73</v>
      </c>
      <c r="M9" s="21">
        <v>1210</v>
      </c>
      <c r="N9" s="21">
        <f t="shared" si="0"/>
        <v>30</v>
      </c>
      <c r="O9" s="21">
        <v>1180</v>
      </c>
      <c r="P9" s="21">
        <v>700</v>
      </c>
      <c r="Q9" s="21">
        <v>0</v>
      </c>
      <c r="R9" s="21">
        <v>350</v>
      </c>
      <c r="S9" s="21">
        <v>13</v>
      </c>
      <c r="T9" s="21">
        <v>500</v>
      </c>
      <c r="U9" s="21"/>
      <c r="V9" s="21">
        <v>3</v>
      </c>
      <c r="W9" s="21">
        <v>3</v>
      </c>
      <c r="X9" s="21">
        <v>3</v>
      </c>
      <c r="Y9" s="21"/>
      <c r="Z9" s="21">
        <v>1200</v>
      </c>
      <c r="AA9" s="21">
        <v>800</v>
      </c>
      <c r="AB9" s="21">
        <v>100</v>
      </c>
      <c r="AC9" s="22">
        <v>40</v>
      </c>
      <c r="AD9" s="23">
        <v>7500</v>
      </c>
      <c r="AE9" s="21">
        <v>1</v>
      </c>
      <c r="AF9" s="21">
        <v>5</v>
      </c>
      <c r="AG9" s="21">
        <v>5</v>
      </c>
      <c r="AH9" s="21"/>
      <c r="AI9" s="21">
        <v>650</v>
      </c>
      <c r="AJ9" s="21">
        <v>550</v>
      </c>
      <c r="AK9" s="21">
        <v>700</v>
      </c>
      <c r="AL9" s="22">
        <v>10</v>
      </c>
      <c r="AM9" s="23">
        <v>8700</v>
      </c>
      <c r="AN9" s="61"/>
      <c r="AO9" s="24">
        <v>8</v>
      </c>
      <c r="AP9" s="21">
        <v>8</v>
      </c>
      <c r="AQ9" s="21">
        <v>8</v>
      </c>
      <c r="AR9" s="21"/>
      <c r="AS9" s="21">
        <v>650</v>
      </c>
      <c r="AT9" s="21">
        <v>550</v>
      </c>
      <c r="AU9" s="21">
        <v>700</v>
      </c>
      <c r="AV9" s="21">
        <v>20</v>
      </c>
      <c r="AW9" s="21">
        <v>7600</v>
      </c>
      <c r="AX9" s="24">
        <v>33</v>
      </c>
      <c r="AY9" s="21">
        <v>26</v>
      </c>
      <c r="AZ9" s="21">
        <v>26</v>
      </c>
      <c r="BA9" s="21"/>
      <c r="BB9" s="5">
        <v>3000</v>
      </c>
      <c r="BC9" s="5">
        <v>1500</v>
      </c>
      <c r="BD9" s="5">
        <v>2250</v>
      </c>
      <c r="BE9" s="5">
        <v>10</v>
      </c>
      <c r="BF9" s="5">
        <v>700</v>
      </c>
      <c r="BG9" s="5"/>
      <c r="BH9" s="21">
        <v>35</v>
      </c>
      <c r="BI9" s="21">
        <v>35</v>
      </c>
      <c r="BJ9" s="21">
        <v>35</v>
      </c>
      <c r="BK9" s="21"/>
      <c r="BL9" s="21">
        <v>2000</v>
      </c>
      <c r="BM9" s="21">
        <v>1500</v>
      </c>
      <c r="BN9" s="21">
        <v>1750</v>
      </c>
      <c r="BO9" s="22">
        <v>10</v>
      </c>
      <c r="BP9" s="23">
        <v>700</v>
      </c>
    </row>
    <row r="10" spans="1:68" x14ac:dyDescent="0.2">
      <c r="A10" s="27">
        <v>6</v>
      </c>
      <c r="B10" s="28">
        <v>844</v>
      </c>
      <c r="C10" s="21">
        <v>30</v>
      </c>
      <c r="D10" s="21">
        <v>475</v>
      </c>
      <c r="E10" s="21">
        <v>475</v>
      </c>
      <c r="F10" s="21"/>
      <c r="G10" s="21">
        <v>900</v>
      </c>
      <c r="H10" s="21">
        <v>700</v>
      </c>
      <c r="I10" s="21">
        <v>800</v>
      </c>
      <c r="J10" s="22">
        <v>16</v>
      </c>
      <c r="K10" s="23">
        <v>455</v>
      </c>
      <c r="L10" s="24">
        <v>30</v>
      </c>
      <c r="M10" s="21">
        <v>475</v>
      </c>
      <c r="N10" s="21">
        <f t="shared" si="0"/>
        <v>72</v>
      </c>
      <c r="O10" s="21">
        <v>403</v>
      </c>
      <c r="P10" s="21">
        <v>700</v>
      </c>
      <c r="Q10" s="21">
        <v>0</v>
      </c>
      <c r="R10" s="21">
        <v>350</v>
      </c>
      <c r="S10" s="21">
        <v>13</v>
      </c>
      <c r="T10" s="21">
        <v>500</v>
      </c>
      <c r="U10" s="21"/>
      <c r="V10" s="21">
        <v>2</v>
      </c>
      <c r="W10" s="21">
        <v>1</v>
      </c>
      <c r="X10" s="21">
        <v>1</v>
      </c>
      <c r="Y10" s="21"/>
      <c r="Z10" s="21">
        <v>1200</v>
      </c>
      <c r="AA10" s="21">
        <v>800</v>
      </c>
      <c r="AB10" s="21">
        <v>100</v>
      </c>
      <c r="AC10" s="22">
        <v>40</v>
      </c>
      <c r="AD10" s="23">
        <v>7500</v>
      </c>
      <c r="AE10" s="21">
        <v>3</v>
      </c>
      <c r="AF10" s="21">
        <v>6</v>
      </c>
      <c r="AG10" s="21">
        <v>6</v>
      </c>
      <c r="AH10" s="21"/>
      <c r="AI10" s="21">
        <v>650</v>
      </c>
      <c r="AJ10" s="21">
        <v>550</v>
      </c>
      <c r="AK10" s="21">
        <v>700</v>
      </c>
      <c r="AL10" s="22">
        <v>10</v>
      </c>
      <c r="AM10" s="23">
        <v>8700</v>
      </c>
      <c r="AN10" s="61"/>
      <c r="AO10" s="24">
        <v>4</v>
      </c>
      <c r="AP10" s="21">
        <v>5</v>
      </c>
      <c r="AQ10" s="21">
        <v>5</v>
      </c>
      <c r="AR10" s="21"/>
      <c r="AS10" s="21">
        <v>650</v>
      </c>
      <c r="AT10" s="21">
        <v>550</v>
      </c>
      <c r="AU10" s="21">
        <v>700</v>
      </c>
      <c r="AV10" s="21">
        <v>20</v>
      </c>
      <c r="AW10" s="21">
        <v>7600</v>
      </c>
      <c r="AX10" s="24">
        <v>32</v>
      </c>
      <c r="AY10" s="21">
        <v>38</v>
      </c>
      <c r="AZ10" s="21">
        <v>38</v>
      </c>
      <c r="BA10" s="21"/>
      <c r="BB10" s="5">
        <v>3000</v>
      </c>
      <c r="BC10" s="5">
        <v>1500</v>
      </c>
      <c r="BD10" s="5">
        <v>2250</v>
      </c>
      <c r="BE10" s="5">
        <v>10</v>
      </c>
      <c r="BF10" s="5">
        <v>700</v>
      </c>
      <c r="BG10" s="5"/>
      <c r="BH10" s="21">
        <v>22</v>
      </c>
      <c r="BI10" s="21">
        <v>20</v>
      </c>
      <c r="BJ10" s="21">
        <v>20</v>
      </c>
      <c r="BK10" s="21"/>
      <c r="BL10" s="21">
        <v>2000</v>
      </c>
      <c r="BM10" s="21">
        <v>1500</v>
      </c>
      <c r="BN10" s="21">
        <v>1750</v>
      </c>
      <c r="BO10" s="22">
        <v>10</v>
      </c>
      <c r="BP10" s="23">
        <v>700</v>
      </c>
    </row>
    <row r="11" spans="1:68" x14ac:dyDescent="0.2">
      <c r="A11" s="27">
        <v>7</v>
      </c>
      <c r="B11" s="28">
        <v>1160</v>
      </c>
      <c r="C11" s="21">
        <v>46</v>
      </c>
      <c r="D11" s="21">
        <v>730</v>
      </c>
      <c r="E11" s="21">
        <v>730</v>
      </c>
      <c r="F11" s="21"/>
      <c r="G11" s="21">
        <v>900</v>
      </c>
      <c r="H11" s="21">
        <v>700</v>
      </c>
      <c r="I11" s="21">
        <v>800</v>
      </c>
      <c r="J11" s="22">
        <v>16</v>
      </c>
      <c r="K11" s="23">
        <v>455</v>
      </c>
      <c r="L11" s="24">
        <v>46</v>
      </c>
      <c r="M11" s="21">
        <v>730</v>
      </c>
      <c r="N11" s="21">
        <f t="shared" si="0"/>
        <v>36</v>
      </c>
      <c r="O11" s="21">
        <v>694</v>
      </c>
      <c r="P11" s="21">
        <v>700</v>
      </c>
      <c r="Q11" s="21">
        <v>0</v>
      </c>
      <c r="R11" s="21">
        <v>350</v>
      </c>
      <c r="S11" s="21">
        <v>13</v>
      </c>
      <c r="T11" s="21">
        <v>500</v>
      </c>
      <c r="U11" s="21"/>
      <c r="V11" s="21">
        <v>3</v>
      </c>
      <c r="W11" s="21">
        <v>3</v>
      </c>
      <c r="X11" s="21">
        <v>3</v>
      </c>
      <c r="Y11" s="21"/>
      <c r="Z11" s="21">
        <v>1200</v>
      </c>
      <c r="AA11" s="21">
        <v>800</v>
      </c>
      <c r="AB11" s="21">
        <v>100</v>
      </c>
      <c r="AC11" s="22">
        <v>40</v>
      </c>
      <c r="AD11" s="23">
        <v>7500</v>
      </c>
      <c r="AE11" s="21">
        <v>2</v>
      </c>
      <c r="AF11" s="21">
        <v>4</v>
      </c>
      <c r="AG11" s="21">
        <v>4</v>
      </c>
      <c r="AH11" s="21"/>
      <c r="AI11" s="21">
        <v>650</v>
      </c>
      <c r="AJ11" s="21">
        <v>550</v>
      </c>
      <c r="AK11" s="21">
        <v>700</v>
      </c>
      <c r="AL11" s="22">
        <v>10</v>
      </c>
      <c r="AM11" s="23">
        <v>8700</v>
      </c>
      <c r="AN11" s="61"/>
      <c r="AO11" s="24">
        <v>3</v>
      </c>
      <c r="AP11" s="21">
        <v>3</v>
      </c>
      <c r="AQ11" s="21">
        <v>3</v>
      </c>
      <c r="AR11" s="21"/>
      <c r="AS11" s="21">
        <v>650</v>
      </c>
      <c r="AT11" s="21">
        <v>550</v>
      </c>
      <c r="AU11" s="21">
        <v>700</v>
      </c>
      <c r="AV11" s="21">
        <v>20</v>
      </c>
      <c r="AW11" s="21">
        <v>7600</v>
      </c>
      <c r="AX11" s="24">
        <v>25</v>
      </c>
      <c r="AY11" s="21">
        <v>23</v>
      </c>
      <c r="AZ11" s="21">
        <v>23</v>
      </c>
      <c r="BA11" s="21"/>
      <c r="BB11" s="5">
        <v>3000</v>
      </c>
      <c r="BC11" s="5">
        <v>1500</v>
      </c>
      <c r="BD11" s="5">
        <v>2250</v>
      </c>
      <c r="BE11" s="5">
        <v>10</v>
      </c>
      <c r="BF11" s="5">
        <v>700</v>
      </c>
      <c r="BG11" s="5"/>
      <c r="BH11" s="21">
        <v>30</v>
      </c>
      <c r="BI11" s="21">
        <v>20</v>
      </c>
      <c r="BJ11" s="21">
        <v>20</v>
      </c>
      <c r="BK11" s="21"/>
      <c r="BL11" s="21">
        <v>2000</v>
      </c>
      <c r="BM11" s="21">
        <v>1500</v>
      </c>
      <c r="BN11" s="21">
        <v>1750</v>
      </c>
      <c r="BO11" s="22">
        <v>10</v>
      </c>
      <c r="BP11" s="23">
        <v>700</v>
      </c>
    </row>
    <row r="12" spans="1:68" x14ac:dyDescent="0.2">
      <c r="A12" s="27">
        <v>8</v>
      </c>
      <c r="B12" s="28">
        <v>835</v>
      </c>
      <c r="C12" s="21">
        <v>35</v>
      </c>
      <c r="D12" s="21">
        <v>552</v>
      </c>
      <c r="E12" s="21">
        <v>552</v>
      </c>
      <c r="F12" s="21"/>
      <c r="G12" s="21">
        <v>900</v>
      </c>
      <c r="H12" s="21">
        <v>700</v>
      </c>
      <c r="I12" s="21">
        <v>800</v>
      </c>
      <c r="J12" s="22">
        <v>16</v>
      </c>
      <c r="K12" s="23">
        <v>455</v>
      </c>
      <c r="L12" s="24">
        <v>35</v>
      </c>
      <c r="M12" s="21">
        <v>552</v>
      </c>
      <c r="N12" s="21">
        <f t="shared" si="0"/>
        <v>220</v>
      </c>
      <c r="O12" s="21">
        <v>332</v>
      </c>
      <c r="P12" s="21">
        <v>700</v>
      </c>
      <c r="Q12" s="21">
        <v>0</v>
      </c>
      <c r="R12" s="21">
        <v>350</v>
      </c>
      <c r="S12" s="21">
        <v>13</v>
      </c>
      <c r="T12" s="21">
        <v>500</v>
      </c>
      <c r="U12" s="21"/>
      <c r="V12" s="21">
        <v>7</v>
      </c>
      <c r="W12" s="21">
        <v>9</v>
      </c>
      <c r="X12" s="21">
        <v>9</v>
      </c>
      <c r="Y12" s="21"/>
      <c r="Z12" s="21">
        <v>1200</v>
      </c>
      <c r="AA12" s="21">
        <v>800</v>
      </c>
      <c r="AB12" s="21">
        <v>100</v>
      </c>
      <c r="AC12" s="22">
        <v>40</v>
      </c>
      <c r="AD12" s="23">
        <v>7500</v>
      </c>
      <c r="AE12" s="21">
        <v>5</v>
      </c>
      <c r="AF12" s="21">
        <v>7</v>
      </c>
      <c r="AG12" s="21">
        <v>7</v>
      </c>
      <c r="AH12" s="21"/>
      <c r="AI12" s="21">
        <v>650</v>
      </c>
      <c r="AJ12" s="21">
        <v>550</v>
      </c>
      <c r="AK12" s="21">
        <v>700</v>
      </c>
      <c r="AL12" s="22">
        <v>10</v>
      </c>
      <c r="AM12" s="23">
        <v>8700</v>
      </c>
      <c r="AN12" s="61"/>
      <c r="AO12" s="24">
        <v>2</v>
      </c>
      <c r="AP12" s="21">
        <v>3</v>
      </c>
      <c r="AQ12" s="21">
        <v>3</v>
      </c>
      <c r="AR12" s="21"/>
      <c r="AS12" s="21">
        <v>650</v>
      </c>
      <c r="AT12" s="21">
        <v>550</v>
      </c>
      <c r="AU12" s="21">
        <v>700</v>
      </c>
      <c r="AV12" s="21">
        <v>20</v>
      </c>
      <c r="AW12" s="21">
        <v>7600</v>
      </c>
      <c r="AX12" s="24">
        <v>22</v>
      </c>
      <c r="AY12" s="21">
        <v>30</v>
      </c>
      <c r="AZ12" s="21">
        <v>30</v>
      </c>
      <c r="BA12" s="21"/>
      <c r="BB12" s="5">
        <v>3000</v>
      </c>
      <c r="BC12" s="5">
        <v>1500</v>
      </c>
      <c r="BD12" s="5">
        <v>2250</v>
      </c>
      <c r="BE12" s="5">
        <v>10</v>
      </c>
      <c r="BF12" s="5">
        <v>700</v>
      </c>
      <c r="BG12" s="5"/>
      <c r="BH12" s="21">
        <v>8</v>
      </c>
      <c r="BI12" s="21">
        <v>8</v>
      </c>
      <c r="BJ12" s="21">
        <v>8</v>
      </c>
      <c r="BK12" s="21"/>
      <c r="BL12" s="21">
        <v>2000</v>
      </c>
      <c r="BM12" s="21">
        <v>1500</v>
      </c>
      <c r="BN12" s="21">
        <v>1750</v>
      </c>
      <c r="BO12" s="22">
        <v>10</v>
      </c>
      <c r="BP12" s="23">
        <v>700</v>
      </c>
    </row>
    <row r="13" spans="1:68" x14ac:dyDescent="0.2">
      <c r="A13" s="27">
        <v>9</v>
      </c>
      <c r="B13" s="28">
        <v>1350</v>
      </c>
      <c r="C13" s="21">
        <v>54</v>
      </c>
      <c r="D13" s="21">
        <v>950</v>
      </c>
      <c r="E13" s="21">
        <v>950</v>
      </c>
      <c r="F13" s="21"/>
      <c r="G13" s="21">
        <v>900</v>
      </c>
      <c r="H13" s="21">
        <v>700</v>
      </c>
      <c r="I13" s="21">
        <v>800</v>
      </c>
      <c r="J13" s="22">
        <v>16</v>
      </c>
      <c r="K13" s="23">
        <v>455</v>
      </c>
      <c r="L13" s="24">
        <v>54</v>
      </c>
      <c r="M13" s="21">
        <v>950</v>
      </c>
      <c r="N13" s="21">
        <f t="shared" si="0"/>
        <v>240</v>
      </c>
      <c r="O13" s="21">
        <v>710</v>
      </c>
      <c r="P13" s="21">
        <v>700</v>
      </c>
      <c r="Q13" s="21">
        <v>0</v>
      </c>
      <c r="R13" s="21">
        <v>350</v>
      </c>
      <c r="S13" s="21">
        <v>13</v>
      </c>
      <c r="T13" s="21">
        <v>500</v>
      </c>
      <c r="U13" s="21"/>
      <c r="V13" s="21">
        <v>2</v>
      </c>
      <c r="W13" s="21">
        <v>1</v>
      </c>
      <c r="X13" s="21">
        <v>1</v>
      </c>
      <c r="Y13" s="21"/>
      <c r="Z13" s="21">
        <v>1200</v>
      </c>
      <c r="AA13" s="21">
        <v>800</v>
      </c>
      <c r="AB13" s="21">
        <v>100</v>
      </c>
      <c r="AC13" s="22">
        <v>40</v>
      </c>
      <c r="AD13" s="23">
        <v>7500</v>
      </c>
      <c r="AE13" s="21">
        <v>2</v>
      </c>
      <c r="AF13" s="21">
        <v>2</v>
      </c>
      <c r="AG13" s="21">
        <v>2</v>
      </c>
      <c r="AH13" s="21"/>
      <c r="AI13" s="21">
        <v>650</v>
      </c>
      <c r="AJ13" s="21">
        <v>550</v>
      </c>
      <c r="AK13" s="21">
        <v>700</v>
      </c>
      <c r="AL13" s="22">
        <v>10</v>
      </c>
      <c r="AM13" s="23">
        <v>8700</v>
      </c>
      <c r="AN13" s="61"/>
      <c r="AO13" s="24">
        <v>2</v>
      </c>
      <c r="AP13" s="21">
        <v>4</v>
      </c>
      <c r="AQ13" s="21">
        <v>4</v>
      </c>
      <c r="AR13" s="21"/>
      <c r="AS13" s="21">
        <v>650</v>
      </c>
      <c r="AT13" s="21">
        <v>550</v>
      </c>
      <c r="AU13" s="21">
        <v>700</v>
      </c>
      <c r="AV13" s="21">
        <v>20</v>
      </c>
      <c r="AW13" s="21">
        <v>7600</v>
      </c>
      <c r="AX13" s="24">
        <v>10</v>
      </c>
      <c r="AY13" s="21">
        <v>12</v>
      </c>
      <c r="AZ13" s="21">
        <v>12</v>
      </c>
      <c r="BA13" s="21"/>
      <c r="BB13" s="5">
        <v>3000</v>
      </c>
      <c r="BC13" s="5">
        <v>1500</v>
      </c>
      <c r="BD13" s="5">
        <v>2250</v>
      </c>
      <c r="BE13" s="5">
        <v>10</v>
      </c>
      <c r="BF13" s="5">
        <v>700</v>
      </c>
      <c r="BG13" s="5"/>
      <c r="BH13" s="21">
        <v>11</v>
      </c>
      <c r="BI13" s="21">
        <v>18</v>
      </c>
      <c r="BJ13" s="21">
        <v>18</v>
      </c>
      <c r="BK13" s="21"/>
      <c r="BL13" s="21">
        <v>2000</v>
      </c>
      <c r="BM13" s="21">
        <v>1500</v>
      </c>
      <c r="BN13" s="21">
        <v>1750</v>
      </c>
      <c r="BO13" s="22">
        <v>10</v>
      </c>
      <c r="BP13" s="23">
        <v>700</v>
      </c>
    </row>
    <row r="14" spans="1:68" x14ac:dyDescent="0.2">
      <c r="A14" s="27">
        <v>10</v>
      </c>
      <c r="B14" s="28">
        <v>785</v>
      </c>
      <c r="C14" s="21">
        <v>28</v>
      </c>
      <c r="D14" s="21">
        <v>505</v>
      </c>
      <c r="E14" s="21">
        <v>505</v>
      </c>
      <c r="F14" s="21"/>
      <c r="G14" s="21">
        <v>900</v>
      </c>
      <c r="H14" s="21">
        <v>700</v>
      </c>
      <c r="I14" s="21">
        <v>800</v>
      </c>
      <c r="J14" s="22">
        <v>16</v>
      </c>
      <c r="K14" s="23">
        <v>455</v>
      </c>
      <c r="L14" s="24">
        <v>28</v>
      </c>
      <c r="M14" s="21">
        <v>505</v>
      </c>
      <c r="N14" s="21">
        <f t="shared" si="0"/>
        <v>96</v>
      </c>
      <c r="O14" s="21">
        <v>409</v>
      </c>
      <c r="P14" s="21">
        <v>700</v>
      </c>
      <c r="Q14" s="21">
        <v>0</v>
      </c>
      <c r="R14" s="21">
        <v>350</v>
      </c>
      <c r="S14" s="21">
        <v>13</v>
      </c>
      <c r="T14" s="21">
        <v>500</v>
      </c>
      <c r="U14" s="21"/>
      <c r="V14" s="21">
        <v>5</v>
      </c>
      <c r="W14" s="21">
        <v>4</v>
      </c>
      <c r="X14" s="21">
        <v>4</v>
      </c>
      <c r="Y14" s="21"/>
      <c r="Z14" s="21">
        <v>1200</v>
      </c>
      <c r="AA14" s="21">
        <v>800</v>
      </c>
      <c r="AB14" s="21">
        <v>100</v>
      </c>
      <c r="AC14" s="22">
        <v>40</v>
      </c>
      <c r="AD14" s="23">
        <v>7500</v>
      </c>
      <c r="AE14" s="21">
        <v>2</v>
      </c>
      <c r="AF14" s="21">
        <v>2</v>
      </c>
      <c r="AG14" s="21">
        <v>2</v>
      </c>
      <c r="AH14" s="21"/>
      <c r="AI14" s="21">
        <v>650</v>
      </c>
      <c r="AJ14" s="21">
        <v>550</v>
      </c>
      <c r="AK14" s="21">
        <v>700</v>
      </c>
      <c r="AL14" s="22">
        <v>10</v>
      </c>
      <c r="AM14" s="23">
        <v>8700</v>
      </c>
      <c r="AN14" s="61"/>
      <c r="AO14" s="24">
        <v>3</v>
      </c>
      <c r="AP14" s="21">
        <v>3</v>
      </c>
      <c r="AQ14" s="21">
        <v>3</v>
      </c>
      <c r="AR14" s="21"/>
      <c r="AS14" s="21">
        <v>650</v>
      </c>
      <c r="AT14" s="21">
        <v>550</v>
      </c>
      <c r="AU14" s="21">
        <v>700</v>
      </c>
      <c r="AV14" s="21">
        <v>20</v>
      </c>
      <c r="AW14" s="21">
        <v>7600</v>
      </c>
      <c r="AX14" s="24">
        <v>16</v>
      </c>
      <c r="AY14" s="21">
        <v>15</v>
      </c>
      <c r="AZ14" s="21">
        <v>15</v>
      </c>
      <c r="BA14" s="21"/>
      <c r="BB14" s="5">
        <v>3000</v>
      </c>
      <c r="BC14" s="5">
        <v>1500</v>
      </c>
      <c r="BD14" s="5">
        <v>2250</v>
      </c>
      <c r="BE14" s="5">
        <v>10</v>
      </c>
      <c r="BF14" s="5">
        <v>700</v>
      </c>
      <c r="BG14" s="5"/>
      <c r="BH14" s="21">
        <v>13</v>
      </c>
      <c r="BI14" s="21">
        <v>10</v>
      </c>
      <c r="BJ14" s="21">
        <v>10</v>
      </c>
      <c r="BK14" s="21"/>
      <c r="BL14" s="21">
        <v>2000</v>
      </c>
      <c r="BM14" s="21">
        <v>1500</v>
      </c>
      <c r="BN14" s="21">
        <v>1750</v>
      </c>
      <c r="BO14" s="22">
        <v>10</v>
      </c>
      <c r="BP14" s="23">
        <v>700</v>
      </c>
    </row>
    <row r="15" spans="1:68" x14ac:dyDescent="0.2">
      <c r="A15" s="27">
        <v>11</v>
      </c>
      <c r="B15" s="28">
        <v>680</v>
      </c>
      <c r="C15" s="21">
        <v>32</v>
      </c>
      <c r="D15" s="21">
        <v>405</v>
      </c>
      <c r="E15" s="21">
        <v>405</v>
      </c>
      <c r="F15" s="21"/>
      <c r="G15" s="21">
        <v>900</v>
      </c>
      <c r="H15" s="21">
        <v>700</v>
      </c>
      <c r="I15" s="21">
        <v>800</v>
      </c>
      <c r="J15" s="22">
        <v>16</v>
      </c>
      <c r="K15" s="23">
        <v>455</v>
      </c>
      <c r="L15" s="24">
        <v>32</v>
      </c>
      <c r="M15" s="21">
        <v>405</v>
      </c>
      <c r="N15" s="21">
        <f t="shared" si="0"/>
        <v>66</v>
      </c>
      <c r="O15" s="21">
        <v>339</v>
      </c>
      <c r="P15" s="21">
        <v>700</v>
      </c>
      <c r="Q15" s="21">
        <v>0</v>
      </c>
      <c r="R15" s="21">
        <v>350</v>
      </c>
      <c r="S15" s="21">
        <v>13</v>
      </c>
      <c r="T15" s="21">
        <v>500</v>
      </c>
      <c r="U15" s="21"/>
      <c r="V15" s="21">
        <v>2</v>
      </c>
      <c r="W15" s="21">
        <v>2</v>
      </c>
      <c r="X15" s="21">
        <v>2</v>
      </c>
      <c r="Y15" s="21"/>
      <c r="Z15" s="21">
        <v>1200</v>
      </c>
      <c r="AA15" s="21">
        <v>800</v>
      </c>
      <c r="AB15" s="21">
        <v>100</v>
      </c>
      <c r="AC15" s="22">
        <v>40</v>
      </c>
      <c r="AD15" s="23">
        <v>7500</v>
      </c>
      <c r="AE15" s="21">
        <v>2</v>
      </c>
      <c r="AF15" s="21">
        <v>2</v>
      </c>
      <c r="AG15" s="21">
        <v>2</v>
      </c>
      <c r="AH15" s="21"/>
      <c r="AI15" s="21">
        <v>650</v>
      </c>
      <c r="AJ15" s="21">
        <v>550</v>
      </c>
      <c r="AK15" s="21">
        <v>700</v>
      </c>
      <c r="AL15" s="22">
        <v>10</v>
      </c>
      <c r="AM15" s="23">
        <v>8700</v>
      </c>
      <c r="AN15" s="61"/>
      <c r="AO15" s="24">
        <v>2</v>
      </c>
      <c r="AP15" s="21">
        <v>3</v>
      </c>
      <c r="AQ15" s="21">
        <v>3</v>
      </c>
      <c r="AR15" s="21"/>
      <c r="AS15" s="21">
        <v>650</v>
      </c>
      <c r="AT15" s="21">
        <v>550</v>
      </c>
      <c r="AU15" s="21">
        <v>700</v>
      </c>
      <c r="AV15" s="21">
        <v>20</v>
      </c>
      <c r="AW15" s="21">
        <v>7600</v>
      </c>
      <c r="AX15" s="24">
        <v>4</v>
      </c>
      <c r="AY15" s="21">
        <v>8</v>
      </c>
      <c r="AZ15" s="21">
        <v>8</v>
      </c>
      <c r="BA15" s="21"/>
      <c r="BB15" s="5">
        <v>3000</v>
      </c>
      <c r="BC15" s="5">
        <v>1500</v>
      </c>
      <c r="BD15" s="5">
        <v>2250</v>
      </c>
      <c r="BE15" s="5">
        <v>10</v>
      </c>
      <c r="BF15" s="5">
        <v>700</v>
      </c>
      <c r="BG15" s="5"/>
      <c r="BH15" s="21">
        <v>5</v>
      </c>
      <c r="BI15" s="21">
        <v>5</v>
      </c>
      <c r="BJ15" s="21">
        <v>5</v>
      </c>
      <c r="BK15" s="21"/>
      <c r="BL15" s="21">
        <v>2000</v>
      </c>
      <c r="BM15" s="21">
        <v>1500</v>
      </c>
      <c r="BN15" s="21">
        <v>1750</v>
      </c>
      <c r="BO15" s="22">
        <v>10</v>
      </c>
      <c r="BP15" s="23">
        <v>700</v>
      </c>
    </row>
    <row r="16" spans="1:68" x14ac:dyDescent="0.2">
      <c r="A16" s="27">
        <v>12</v>
      </c>
      <c r="B16" s="28">
        <v>1085</v>
      </c>
      <c r="C16" s="21">
        <v>39</v>
      </c>
      <c r="D16" s="21">
        <v>580</v>
      </c>
      <c r="E16" s="21">
        <v>580</v>
      </c>
      <c r="F16" s="21"/>
      <c r="G16" s="21">
        <v>900</v>
      </c>
      <c r="H16" s="21">
        <v>700</v>
      </c>
      <c r="I16" s="21">
        <v>800</v>
      </c>
      <c r="J16" s="22">
        <v>16</v>
      </c>
      <c r="K16" s="23">
        <v>455</v>
      </c>
      <c r="L16" s="24">
        <v>39</v>
      </c>
      <c r="M16" s="21">
        <v>580</v>
      </c>
      <c r="N16" s="21">
        <f t="shared" si="0"/>
        <v>141</v>
      </c>
      <c r="O16" s="21">
        <v>439</v>
      </c>
      <c r="P16" s="21">
        <v>700</v>
      </c>
      <c r="Q16" s="21">
        <v>0</v>
      </c>
      <c r="R16" s="21">
        <v>350</v>
      </c>
      <c r="S16" s="21">
        <v>13</v>
      </c>
      <c r="T16" s="21">
        <v>500</v>
      </c>
      <c r="U16" s="21"/>
      <c r="V16" s="21">
        <v>1</v>
      </c>
      <c r="W16" s="21">
        <v>1</v>
      </c>
      <c r="X16" s="21">
        <v>1</v>
      </c>
      <c r="Y16" s="21"/>
      <c r="Z16" s="21">
        <v>1200</v>
      </c>
      <c r="AA16" s="21">
        <v>800</v>
      </c>
      <c r="AB16" s="21">
        <v>100</v>
      </c>
      <c r="AC16" s="22">
        <v>40</v>
      </c>
      <c r="AD16" s="23">
        <v>7500</v>
      </c>
      <c r="AE16" s="21">
        <v>4</v>
      </c>
      <c r="AF16" s="21">
        <v>6</v>
      </c>
      <c r="AG16" s="21">
        <v>6</v>
      </c>
      <c r="AH16" s="21"/>
      <c r="AI16" s="21">
        <v>650</v>
      </c>
      <c r="AJ16" s="21">
        <v>550</v>
      </c>
      <c r="AK16" s="21">
        <v>700</v>
      </c>
      <c r="AL16" s="22">
        <v>10</v>
      </c>
      <c r="AM16" s="23">
        <v>8700</v>
      </c>
      <c r="AN16" s="61"/>
      <c r="AO16" s="24">
        <v>4</v>
      </c>
      <c r="AP16" s="21">
        <v>5</v>
      </c>
      <c r="AQ16" s="21">
        <v>5</v>
      </c>
      <c r="AR16" s="21"/>
      <c r="AS16" s="21">
        <v>650</v>
      </c>
      <c r="AT16" s="21">
        <v>550</v>
      </c>
      <c r="AU16" s="21">
        <v>700</v>
      </c>
      <c r="AV16" s="21">
        <v>20</v>
      </c>
      <c r="AW16" s="21">
        <v>7600</v>
      </c>
      <c r="AX16" s="24">
        <v>29</v>
      </c>
      <c r="AY16" s="21">
        <v>28</v>
      </c>
      <c r="AZ16" s="21">
        <v>28</v>
      </c>
      <c r="BA16" s="21"/>
      <c r="BB16" s="5">
        <v>3000</v>
      </c>
      <c r="BC16" s="5">
        <v>1500</v>
      </c>
      <c r="BD16" s="5">
        <v>2250</v>
      </c>
      <c r="BE16" s="5">
        <v>10</v>
      </c>
      <c r="BF16" s="5">
        <v>700</v>
      </c>
      <c r="BG16" s="5"/>
      <c r="BH16" s="21">
        <v>28</v>
      </c>
      <c r="BI16" s="21">
        <v>18</v>
      </c>
      <c r="BJ16" s="21">
        <v>18</v>
      </c>
      <c r="BK16" s="21"/>
      <c r="BL16" s="21">
        <v>2000</v>
      </c>
      <c r="BM16" s="21">
        <v>1500</v>
      </c>
      <c r="BN16" s="21">
        <v>1750</v>
      </c>
      <c r="BO16" s="22">
        <v>10</v>
      </c>
      <c r="BP16" s="23">
        <v>700</v>
      </c>
    </row>
    <row r="17" spans="1:68" x14ac:dyDescent="0.2">
      <c r="A17" s="27">
        <v>13</v>
      </c>
      <c r="B17" s="28">
        <v>987</v>
      </c>
      <c r="C17" s="21">
        <v>42</v>
      </c>
      <c r="D17" s="21">
        <v>435</v>
      </c>
      <c r="E17" s="21">
        <v>435</v>
      </c>
      <c r="F17" s="21"/>
      <c r="G17" s="21">
        <v>900</v>
      </c>
      <c r="H17" s="21">
        <v>700</v>
      </c>
      <c r="I17" s="21">
        <v>800</v>
      </c>
      <c r="J17" s="22">
        <v>16</v>
      </c>
      <c r="K17" s="23">
        <v>455</v>
      </c>
      <c r="L17" s="24">
        <v>42</v>
      </c>
      <c r="M17" s="21">
        <v>435</v>
      </c>
      <c r="N17" s="21">
        <f t="shared" si="0"/>
        <v>45</v>
      </c>
      <c r="O17" s="21">
        <v>390</v>
      </c>
      <c r="P17" s="21">
        <v>700</v>
      </c>
      <c r="Q17" s="21">
        <v>0</v>
      </c>
      <c r="R17" s="21">
        <v>350</v>
      </c>
      <c r="S17" s="21">
        <v>13</v>
      </c>
      <c r="T17" s="21">
        <v>500</v>
      </c>
      <c r="U17" s="21"/>
      <c r="V17" s="21">
        <v>13</v>
      </c>
      <c r="W17" s="21">
        <v>16</v>
      </c>
      <c r="X17" s="21">
        <v>16</v>
      </c>
      <c r="Y17" s="21"/>
      <c r="Z17" s="21">
        <v>1200</v>
      </c>
      <c r="AA17" s="21">
        <v>800</v>
      </c>
      <c r="AB17" s="21">
        <v>100</v>
      </c>
      <c r="AC17" s="22">
        <v>40</v>
      </c>
      <c r="AD17" s="23">
        <v>7500</v>
      </c>
      <c r="AE17" s="21">
        <v>14</v>
      </c>
      <c r="AF17" s="21">
        <v>23</v>
      </c>
      <c r="AG17" s="21">
        <v>23</v>
      </c>
      <c r="AH17" s="21"/>
      <c r="AI17" s="21">
        <v>650</v>
      </c>
      <c r="AJ17" s="21">
        <v>550</v>
      </c>
      <c r="AK17" s="21">
        <v>700</v>
      </c>
      <c r="AL17" s="22">
        <v>10</v>
      </c>
      <c r="AM17" s="23">
        <v>8700</v>
      </c>
      <c r="AN17" s="61"/>
      <c r="AO17" s="24">
        <v>4</v>
      </c>
      <c r="AP17" s="21">
        <v>4</v>
      </c>
      <c r="AQ17" s="21">
        <v>4</v>
      </c>
      <c r="AR17" s="21"/>
      <c r="AS17" s="21">
        <v>650</v>
      </c>
      <c r="AT17" s="21">
        <v>550</v>
      </c>
      <c r="AU17" s="21">
        <v>700</v>
      </c>
      <c r="AV17" s="21">
        <v>20</v>
      </c>
      <c r="AW17" s="21">
        <v>7600</v>
      </c>
      <c r="AX17" s="24">
        <v>30</v>
      </c>
      <c r="AY17" s="21">
        <v>30</v>
      </c>
      <c r="AZ17" s="21">
        <v>30</v>
      </c>
      <c r="BA17" s="21"/>
      <c r="BB17" s="5">
        <v>3000</v>
      </c>
      <c r="BC17" s="5">
        <v>1500</v>
      </c>
      <c r="BD17" s="5">
        <v>2250</v>
      </c>
      <c r="BE17" s="5">
        <v>10</v>
      </c>
      <c r="BF17" s="5">
        <v>700</v>
      </c>
      <c r="BG17" s="5"/>
      <c r="BH17" s="21">
        <v>30</v>
      </c>
      <c r="BI17" s="21">
        <v>20</v>
      </c>
      <c r="BJ17" s="21">
        <v>20</v>
      </c>
      <c r="BK17" s="21"/>
      <c r="BL17" s="21">
        <v>2000</v>
      </c>
      <c r="BM17" s="21">
        <v>1500</v>
      </c>
      <c r="BN17" s="21">
        <v>1750</v>
      </c>
      <c r="BO17" s="22">
        <v>10</v>
      </c>
      <c r="BP17" s="23">
        <v>700</v>
      </c>
    </row>
    <row r="18" spans="1:68" x14ac:dyDescent="0.2">
      <c r="A18" s="27"/>
      <c r="B18" s="28"/>
      <c r="C18" s="21"/>
      <c r="D18" s="21"/>
      <c r="E18" s="21"/>
      <c r="F18" s="21"/>
      <c r="G18" s="21"/>
      <c r="H18" s="21"/>
      <c r="I18" s="21"/>
      <c r="J18" s="21"/>
      <c r="K18" s="23"/>
      <c r="L18" s="24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3"/>
      <c r="AE18" s="21"/>
      <c r="AF18" s="21"/>
      <c r="AG18" s="21"/>
      <c r="AH18" s="21"/>
      <c r="AI18" s="21"/>
      <c r="AJ18" s="21"/>
      <c r="AK18" s="21"/>
      <c r="AL18" s="21"/>
      <c r="AM18" s="23"/>
      <c r="AN18" s="61"/>
      <c r="AO18" s="24"/>
      <c r="AP18" s="21"/>
      <c r="AQ18" s="21"/>
      <c r="AR18" s="21"/>
      <c r="AS18" s="21"/>
      <c r="AT18" s="21"/>
      <c r="AU18" s="21"/>
      <c r="AV18" s="21"/>
      <c r="AW18" s="21"/>
      <c r="AX18" s="24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3"/>
    </row>
    <row r="19" spans="1:68" s="3" customFormat="1" x14ac:dyDescent="0.2">
      <c r="A19" s="26" t="s">
        <v>36</v>
      </c>
      <c r="B19" s="29">
        <f>SUM(B5:B18)</f>
        <v>13958</v>
      </c>
      <c r="C19" s="29">
        <f>SUM(C5:C18)</f>
        <v>526</v>
      </c>
      <c r="D19" s="29">
        <f>SUM(D5:D18)</f>
        <v>8337</v>
      </c>
      <c r="E19" s="29">
        <f>SUM(E5:E18)</f>
        <v>8337</v>
      </c>
      <c r="F19" s="29">
        <f>SUM(F5:F18)</f>
        <v>0</v>
      </c>
      <c r="G19" s="30">
        <f>AVERAGE(G5:G18)</f>
        <v>900</v>
      </c>
      <c r="H19" s="30">
        <f>AVERAGE(H5:H18)</f>
        <v>700</v>
      </c>
      <c r="I19" s="30">
        <f>AVERAGE(I5:I18)</f>
        <v>800</v>
      </c>
      <c r="J19" s="30">
        <f>AVERAGE(J5:J18)</f>
        <v>16</v>
      </c>
      <c r="K19" s="31">
        <f>AVERAGE(K5:K18)</f>
        <v>455</v>
      </c>
      <c r="L19" s="32">
        <f>SUM(L5:L18)</f>
        <v>526</v>
      </c>
      <c r="M19" s="32">
        <f>SUM(M5:M18)</f>
        <v>8337</v>
      </c>
      <c r="N19" s="32">
        <f>SUM(N5:N18)</f>
        <v>1126</v>
      </c>
      <c r="O19" s="32">
        <f>SUM(O5:O18)</f>
        <v>7211</v>
      </c>
      <c r="P19" s="30">
        <f>AVERAGE(P5:P18)</f>
        <v>700</v>
      </c>
      <c r="Q19" s="30">
        <f>AVERAGE(Q5:Q18)</f>
        <v>0</v>
      </c>
      <c r="R19" s="30">
        <f>AVERAGE(R5:R18)</f>
        <v>350</v>
      </c>
      <c r="S19" s="30">
        <f t="shared" ref="S19" si="1">AVERAGE(S5:S18)</f>
        <v>13</v>
      </c>
      <c r="T19" s="30">
        <f>AVERAGE(T5:T18)</f>
        <v>500</v>
      </c>
      <c r="U19" s="30"/>
      <c r="V19" s="29">
        <f>SUM(V5:V18)</f>
        <v>47</v>
      </c>
      <c r="W19" s="29">
        <f>SUM(W5:W18)</f>
        <v>58</v>
      </c>
      <c r="X19" s="29">
        <f>SUM(X5:X18)</f>
        <v>58</v>
      </c>
      <c r="Y19" s="29">
        <f>SUM(Y5:Y18)</f>
        <v>0</v>
      </c>
      <c r="Z19" s="30">
        <f>AVERAGE(Z5:Z18)</f>
        <v>1200</v>
      </c>
      <c r="AA19" s="30">
        <f>AVERAGE(AA5:AA18)</f>
        <v>800</v>
      </c>
      <c r="AB19" s="30">
        <f>AVERAGE(AB5:AB18)</f>
        <v>100</v>
      </c>
      <c r="AC19" s="30">
        <f>AVERAGE(AC5:AC18)</f>
        <v>40</v>
      </c>
      <c r="AD19" s="31">
        <f>AVERAGE(AD5:AD18)</f>
        <v>7500</v>
      </c>
      <c r="AE19" s="29">
        <f>SUM(AE5:AE18)</f>
        <v>45</v>
      </c>
      <c r="AF19" s="29">
        <f>SUM(AF5:AF18)</f>
        <v>71</v>
      </c>
      <c r="AG19" s="29">
        <f>SUM(AG5:AG18)</f>
        <v>71</v>
      </c>
      <c r="AH19" s="29">
        <f>SUM(AH5:AH18)</f>
        <v>0</v>
      </c>
      <c r="AI19" s="30">
        <f>AVERAGE(AI5:AI18)</f>
        <v>650</v>
      </c>
      <c r="AJ19" s="30">
        <f>AVERAGE(AJ5:AJ18)</f>
        <v>550</v>
      </c>
      <c r="AK19" s="30">
        <f>AVERAGE(AK5:AK18)</f>
        <v>700</v>
      </c>
      <c r="AL19" s="30">
        <f>AVERAGE(AL5:AL18)</f>
        <v>10</v>
      </c>
      <c r="AM19" s="31">
        <f>AVERAGE(AM5:AM18)</f>
        <v>8700</v>
      </c>
      <c r="AN19" s="63"/>
      <c r="AO19" s="32">
        <f>SUM(AO5:AO18)</f>
        <v>46</v>
      </c>
      <c r="AP19" s="32">
        <f>SUM(AP5:AP18)</f>
        <v>53</v>
      </c>
      <c r="AQ19" s="32">
        <f>SUM(AQ5:AQ18)</f>
        <v>53</v>
      </c>
      <c r="AR19" s="32">
        <f>SUM(AR5:AR18)</f>
        <v>0</v>
      </c>
      <c r="AS19" s="30">
        <f>AVERAGE(AS5:AS18)</f>
        <v>650</v>
      </c>
      <c r="AT19" s="30">
        <f>AVERAGE(AT5:AT18)</f>
        <v>550</v>
      </c>
      <c r="AU19" s="30">
        <f>AVERAGE(AU5:AU18)</f>
        <v>700</v>
      </c>
      <c r="AV19" s="30">
        <f t="shared" ref="AV19" si="2">AVERAGE(AV5:AV18)</f>
        <v>20</v>
      </c>
      <c r="AW19" s="30">
        <f>AVERAGE(AW5:AW18)</f>
        <v>7600</v>
      </c>
      <c r="AX19" s="32">
        <f>SUM(AX5:AX18)</f>
        <v>313</v>
      </c>
      <c r="AY19" s="32">
        <f>SUM(AY5:AY18)</f>
        <v>340</v>
      </c>
      <c r="AZ19" s="32">
        <f>SUM(AZ5:AZ18)</f>
        <v>340</v>
      </c>
      <c r="BA19" s="32">
        <f>SUM(BA5:BA18)</f>
        <v>0</v>
      </c>
      <c r="BB19" s="30">
        <f>AVERAGE(BB5:BB18)</f>
        <v>3000</v>
      </c>
      <c r="BC19" s="30">
        <f>AVERAGE(BC5:BC18)</f>
        <v>1500</v>
      </c>
      <c r="BD19" s="30">
        <f>AVERAGE(BD5:BD18)</f>
        <v>2250</v>
      </c>
      <c r="BE19" s="30">
        <f t="shared" ref="BE19" si="3">AVERAGE(BE5:BE18)</f>
        <v>10</v>
      </c>
      <c r="BF19" s="30">
        <f>AVERAGE(BF5:BF18)</f>
        <v>700</v>
      </c>
      <c r="BG19" s="30"/>
      <c r="BH19" s="29">
        <f>SUM(BH5:BH18)</f>
        <v>305</v>
      </c>
      <c r="BI19" s="29">
        <f>SUM(BI5:BI18)</f>
        <v>292</v>
      </c>
      <c r="BJ19" s="29">
        <f>SUM(BJ5:BJ18)</f>
        <v>292</v>
      </c>
      <c r="BK19" s="29">
        <f>SUM(BK5:BK18)</f>
        <v>0</v>
      </c>
      <c r="BL19" s="30">
        <f>AVERAGE(BL5:BL18)</f>
        <v>2000</v>
      </c>
      <c r="BM19" s="30">
        <f>AVERAGE(BM5:BM18)</f>
        <v>1500</v>
      </c>
      <c r="BN19" s="30">
        <f>AVERAGE(BN5:BN18)</f>
        <v>1750</v>
      </c>
      <c r="BO19" s="30">
        <f>AVERAGE(BO5:BO18)</f>
        <v>10</v>
      </c>
      <c r="BP19" s="31">
        <f>AVERAGE(BP5:BP18)</f>
        <v>700</v>
      </c>
    </row>
    <row r="20" spans="1:68" x14ac:dyDescent="0.2">
      <c r="A20" s="9"/>
      <c r="C20" s="36" t="s">
        <v>23</v>
      </c>
      <c r="D20" s="34" t="s">
        <v>54</v>
      </c>
      <c r="J20" s="35" t="s">
        <v>57</v>
      </c>
      <c r="K20" s="9"/>
      <c r="O20" s="9"/>
      <c r="P20" s="35" t="s">
        <v>41</v>
      </c>
      <c r="V20" s="36" t="s">
        <v>23</v>
      </c>
      <c r="W20" s="34" t="s">
        <v>54</v>
      </c>
      <c r="AC20" s="35" t="s">
        <v>57</v>
      </c>
      <c r="AD20" s="9"/>
      <c r="AE20" s="36" t="s">
        <v>23</v>
      </c>
      <c r="AF20" s="34" t="s">
        <v>54</v>
      </c>
      <c r="AL20" s="35" t="s">
        <v>57</v>
      </c>
      <c r="AM20" s="9"/>
      <c r="AN20" s="9"/>
      <c r="AR20" s="9"/>
      <c r="AS20" s="35" t="s">
        <v>41</v>
      </c>
      <c r="BA20" s="9"/>
      <c r="BB20" s="35" t="s">
        <v>41</v>
      </c>
      <c r="BH20" s="36" t="s">
        <v>23</v>
      </c>
      <c r="BI20" s="34" t="s">
        <v>54</v>
      </c>
      <c r="BO20" s="35" t="s">
        <v>57</v>
      </c>
      <c r="BP20" s="9"/>
    </row>
    <row r="21" spans="1:68" x14ac:dyDescent="0.2">
      <c r="A21" s="34"/>
      <c r="H21" s="12"/>
      <c r="O21" s="12"/>
      <c r="AA21" s="12"/>
      <c r="AJ21" s="12"/>
      <c r="AR21" s="12"/>
      <c r="BA21" s="12"/>
      <c r="BM21" s="12"/>
    </row>
    <row r="22" spans="1:68" x14ac:dyDescent="0.2">
      <c r="A22" s="35"/>
      <c r="D22" s="3"/>
      <c r="H22" s="3"/>
      <c r="L22" s="3"/>
      <c r="O22" s="3"/>
      <c r="W22" s="3"/>
      <c r="AA22" s="3"/>
      <c r="AF22" s="3"/>
      <c r="AJ22" s="3"/>
      <c r="AO22" s="3"/>
      <c r="AR22" s="3"/>
      <c r="AX22" s="3"/>
      <c r="BA22" s="3"/>
      <c r="BI22" s="3"/>
      <c r="BM22" s="3"/>
    </row>
    <row r="23" spans="1:68" x14ac:dyDescent="0.2">
      <c r="A23" s="35"/>
      <c r="D23" s="3"/>
      <c r="H23" s="3"/>
      <c r="L23" s="3"/>
      <c r="O23" s="3"/>
      <c r="W23" s="3"/>
      <c r="AA23" s="3"/>
      <c r="AF23" s="3"/>
      <c r="AJ23" s="3"/>
      <c r="AO23" s="3"/>
      <c r="AR23" s="3"/>
      <c r="AX23" s="3"/>
      <c r="BA23" s="3"/>
      <c r="BI23" s="3"/>
      <c r="BM23" s="3"/>
    </row>
    <row r="24" spans="1:68" x14ac:dyDescent="0.2">
      <c r="D24" s="3"/>
      <c r="L24" s="3"/>
      <c r="W24" s="3"/>
      <c r="AF24" s="3"/>
      <c r="AO24" s="3"/>
      <c r="AX24" s="3"/>
      <c r="BI24" s="3"/>
    </row>
  </sheetData>
  <mergeCells count="19">
    <mergeCell ref="AX3:BF3"/>
    <mergeCell ref="BH3:BP3"/>
    <mergeCell ref="V3:AD3"/>
    <mergeCell ref="AE3:AM3"/>
    <mergeCell ref="AO3:AW3"/>
    <mergeCell ref="A3:A4"/>
    <mergeCell ref="B3:B4"/>
    <mergeCell ref="C3:K3"/>
    <mergeCell ref="L3:T3"/>
    <mergeCell ref="AE2:AW2"/>
    <mergeCell ref="AX2:BF2"/>
    <mergeCell ref="BH2:BP2"/>
    <mergeCell ref="A2:T2"/>
    <mergeCell ref="V2:AD2"/>
    <mergeCell ref="AE1:AW1"/>
    <mergeCell ref="AX1:BF1"/>
    <mergeCell ref="BH1:BP1"/>
    <mergeCell ref="A1:T1"/>
    <mergeCell ref="V1:AD1"/>
  </mergeCells>
  <pageMargins left="0.27559055118110237" right="0.27559055118110237" top="0.39370078740157483" bottom="0.39370078740157483" header="0.15748031496062992" footer="0"/>
  <pageSetup paperSize="9" orientation="landscape" r:id="rId1"/>
  <headerFooter>
    <oddHeader>&amp;R&amp;"TH SarabunPSK,Bold"&amp;12พืช ตำบล...... หน้า &amp;P จาก &amp;N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8" tint="0.59999389629810485"/>
  </sheetPr>
  <dimension ref="A1:AD24"/>
  <sheetViews>
    <sheetView view="pageLayout" zoomScale="70" zoomScaleNormal="100" zoomScalePageLayoutView="70" workbookViewId="0">
      <selection activeCell="V9" sqref="V9"/>
    </sheetView>
  </sheetViews>
  <sheetFormatPr defaultColWidth="8.5" defaultRowHeight="18.75" x14ac:dyDescent="0.2"/>
  <cols>
    <col min="1" max="1" width="4.875" style="1" customWidth="1"/>
    <col min="2" max="2" width="9.5" style="1" customWidth="1"/>
    <col min="3" max="30" width="6.5" style="1" customWidth="1"/>
    <col min="31" max="16384" width="8.5" style="1"/>
  </cols>
  <sheetData>
    <row r="1" spans="1:30" s="3" customFormat="1" x14ac:dyDescent="0.2">
      <c r="A1" s="142" t="s">
        <v>51</v>
      </c>
      <c r="B1" s="142"/>
      <c r="C1" s="142" t="s">
        <v>51</v>
      </c>
      <c r="D1" s="142"/>
      <c r="E1" s="142"/>
      <c r="F1" s="142"/>
      <c r="G1" s="142"/>
      <c r="H1" s="142"/>
      <c r="I1" s="142"/>
      <c r="J1" s="142"/>
      <c r="K1" s="142"/>
      <c r="L1" s="142" t="s">
        <v>51</v>
      </c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</row>
    <row r="2" spans="1:30" s="3" customFormat="1" x14ac:dyDescent="0.2">
      <c r="A2" s="142" t="s">
        <v>155</v>
      </c>
      <c r="B2" s="142"/>
      <c r="C2" s="150" t="s">
        <v>52</v>
      </c>
      <c r="D2" s="150"/>
      <c r="E2" s="150"/>
      <c r="F2" s="150"/>
      <c r="G2" s="150"/>
      <c r="H2" s="150"/>
      <c r="I2" s="150"/>
      <c r="J2" s="150"/>
      <c r="K2" s="150"/>
      <c r="L2" s="150" t="s">
        <v>52</v>
      </c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</row>
    <row r="3" spans="1:30" s="46" customFormat="1" x14ac:dyDescent="0.2">
      <c r="A3" s="151" t="s">
        <v>31</v>
      </c>
      <c r="B3" s="152" t="s">
        <v>33</v>
      </c>
      <c r="C3" s="151" t="s">
        <v>17</v>
      </c>
      <c r="D3" s="151"/>
      <c r="E3" s="151"/>
      <c r="F3" s="151"/>
      <c r="G3" s="151"/>
      <c r="H3" s="151"/>
      <c r="I3" s="151"/>
      <c r="J3" s="151"/>
      <c r="K3" s="153"/>
      <c r="L3" s="151" t="s">
        <v>18</v>
      </c>
      <c r="M3" s="151"/>
      <c r="N3" s="151"/>
      <c r="O3" s="151"/>
      <c r="P3" s="151"/>
      <c r="Q3" s="151"/>
      <c r="R3" s="151"/>
      <c r="S3" s="151"/>
      <c r="T3" s="153"/>
      <c r="U3" s="59"/>
      <c r="V3" s="154" t="s">
        <v>19</v>
      </c>
      <c r="W3" s="151"/>
      <c r="X3" s="151"/>
      <c r="Y3" s="151"/>
      <c r="Z3" s="151"/>
      <c r="AA3" s="151"/>
      <c r="AB3" s="151"/>
      <c r="AC3" s="151"/>
      <c r="AD3" s="151"/>
    </row>
    <row r="4" spans="1:30" s="2" customFormat="1" ht="63" x14ac:dyDescent="0.2">
      <c r="A4" s="151"/>
      <c r="B4" s="152"/>
      <c r="C4" s="51" t="s">
        <v>48</v>
      </c>
      <c r="D4" s="51" t="s">
        <v>47</v>
      </c>
      <c r="E4" s="51" t="s">
        <v>53</v>
      </c>
      <c r="F4" s="51" t="s">
        <v>49</v>
      </c>
      <c r="G4" s="51" t="s">
        <v>8</v>
      </c>
      <c r="H4" s="51" t="s">
        <v>9</v>
      </c>
      <c r="I4" s="51" t="s">
        <v>10</v>
      </c>
      <c r="J4" s="51" t="s">
        <v>11</v>
      </c>
      <c r="K4" s="19" t="s">
        <v>12</v>
      </c>
      <c r="L4" s="51" t="s">
        <v>48</v>
      </c>
      <c r="M4" s="51" t="s">
        <v>47</v>
      </c>
      <c r="N4" s="51" t="s">
        <v>53</v>
      </c>
      <c r="O4" s="51" t="s">
        <v>49</v>
      </c>
      <c r="P4" s="51" t="s">
        <v>8</v>
      </c>
      <c r="Q4" s="51" t="s">
        <v>9</v>
      </c>
      <c r="R4" s="51" t="s">
        <v>10</v>
      </c>
      <c r="S4" s="51" t="s">
        <v>11</v>
      </c>
      <c r="T4" s="19" t="s">
        <v>12</v>
      </c>
      <c r="U4" s="60"/>
      <c r="V4" s="18" t="s">
        <v>48</v>
      </c>
      <c r="W4" s="51" t="s">
        <v>47</v>
      </c>
      <c r="X4" s="51" t="s">
        <v>53</v>
      </c>
      <c r="Y4" s="51" t="s">
        <v>49</v>
      </c>
      <c r="Z4" s="51" t="s">
        <v>8</v>
      </c>
      <c r="AA4" s="51" t="s">
        <v>9</v>
      </c>
      <c r="AB4" s="51" t="s">
        <v>10</v>
      </c>
      <c r="AC4" s="51" t="s">
        <v>11</v>
      </c>
      <c r="AD4" s="51" t="s">
        <v>12</v>
      </c>
    </row>
    <row r="5" spans="1:30" x14ac:dyDescent="0.2">
      <c r="A5" s="27">
        <v>1</v>
      </c>
      <c r="B5" s="5">
        <v>380</v>
      </c>
      <c r="C5" s="21"/>
      <c r="D5" s="21"/>
      <c r="E5" s="21"/>
      <c r="F5" s="21"/>
      <c r="G5" s="21"/>
      <c r="H5" s="21"/>
      <c r="I5" s="21"/>
      <c r="J5" s="22"/>
      <c r="K5" s="23"/>
      <c r="L5" s="21">
        <v>26</v>
      </c>
      <c r="M5" s="21">
        <v>62</v>
      </c>
      <c r="N5" s="21">
        <v>62</v>
      </c>
      <c r="O5" s="21"/>
      <c r="P5" s="21">
        <v>800</v>
      </c>
      <c r="Q5" s="21">
        <v>250</v>
      </c>
      <c r="R5" s="21">
        <v>650</v>
      </c>
      <c r="S5" s="22">
        <v>26</v>
      </c>
      <c r="T5" s="23">
        <v>7670</v>
      </c>
      <c r="U5" s="61"/>
      <c r="V5" s="24">
        <v>26</v>
      </c>
      <c r="W5" s="21">
        <v>120</v>
      </c>
      <c r="X5" s="21">
        <v>120</v>
      </c>
      <c r="Y5" s="21"/>
      <c r="Z5" s="21">
        <v>1000</v>
      </c>
      <c r="AA5" s="21">
        <v>200</v>
      </c>
      <c r="AB5" s="21">
        <v>800</v>
      </c>
      <c r="AC5" s="21">
        <v>25</v>
      </c>
      <c r="AD5" s="21">
        <v>7670</v>
      </c>
    </row>
    <row r="6" spans="1:30" x14ac:dyDescent="0.2">
      <c r="A6" s="27">
        <v>2</v>
      </c>
      <c r="B6" s="5">
        <v>423</v>
      </c>
      <c r="C6" s="21">
        <v>11</v>
      </c>
      <c r="D6" s="21">
        <v>27</v>
      </c>
      <c r="E6" s="21">
        <v>27</v>
      </c>
      <c r="F6" s="21"/>
      <c r="G6" s="21">
        <v>300</v>
      </c>
      <c r="H6" s="21">
        <v>100</v>
      </c>
      <c r="I6" s="21">
        <v>200</v>
      </c>
      <c r="J6" s="21">
        <v>35</v>
      </c>
      <c r="K6" s="25">
        <v>6811</v>
      </c>
      <c r="L6" s="21">
        <v>20</v>
      </c>
      <c r="M6" s="21">
        <v>52</v>
      </c>
      <c r="N6" s="21">
        <v>52</v>
      </c>
      <c r="O6" s="21"/>
      <c r="P6" s="21">
        <v>800</v>
      </c>
      <c r="Q6" s="21">
        <v>250</v>
      </c>
      <c r="R6" s="21">
        <v>650</v>
      </c>
      <c r="S6" s="22">
        <v>26</v>
      </c>
      <c r="T6" s="23">
        <v>7670</v>
      </c>
      <c r="U6" s="62"/>
      <c r="V6" s="24">
        <v>20</v>
      </c>
      <c r="W6" s="21">
        <v>150</v>
      </c>
      <c r="X6" s="21">
        <v>150</v>
      </c>
      <c r="Y6" s="21"/>
      <c r="Z6" s="21">
        <v>1000</v>
      </c>
      <c r="AA6" s="21">
        <v>200</v>
      </c>
      <c r="AB6" s="21">
        <v>800</v>
      </c>
      <c r="AC6" s="21">
        <v>25</v>
      </c>
      <c r="AD6" s="21">
        <v>7670</v>
      </c>
    </row>
    <row r="7" spans="1:30" x14ac:dyDescent="0.2">
      <c r="A7" s="27">
        <v>3</v>
      </c>
      <c r="B7" s="5">
        <v>659</v>
      </c>
      <c r="C7" s="21">
        <v>20</v>
      </c>
      <c r="D7" s="21">
        <v>62</v>
      </c>
      <c r="E7" s="21">
        <v>62</v>
      </c>
      <c r="F7" s="21"/>
      <c r="G7" s="21">
        <v>300</v>
      </c>
      <c r="H7" s="21">
        <v>100</v>
      </c>
      <c r="I7" s="21">
        <v>200</v>
      </c>
      <c r="J7" s="21">
        <v>35</v>
      </c>
      <c r="K7" s="25">
        <v>6811</v>
      </c>
      <c r="L7" s="21">
        <v>45</v>
      </c>
      <c r="M7" s="21">
        <v>100</v>
      </c>
      <c r="N7" s="21">
        <v>100</v>
      </c>
      <c r="O7" s="21"/>
      <c r="P7" s="21">
        <v>800</v>
      </c>
      <c r="Q7" s="21">
        <v>250</v>
      </c>
      <c r="R7" s="21">
        <v>650</v>
      </c>
      <c r="S7" s="22">
        <v>26</v>
      </c>
      <c r="T7" s="23">
        <v>7670</v>
      </c>
      <c r="U7" s="61"/>
      <c r="V7" s="24">
        <v>8</v>
      </c>
      <c r="W7" s="21">
        <v>80</v>
      </c>
      <c r="X7" s="21">
        <v>80</v>
      </c>
      <c r="Y7" s="21"/>
      <c r="Z7" s="21">
        <v>1000</v>
      </c>
      <c r="AA7" s="21">
        <v>200</v>
      </c>
      <c r="AB7" s="21">
        <v>800</v>
      </c>
      <c r="AC7" s="21">
        <v>25</v>
      </c>
      <c r="AD7" s="21">
        <v>7670</v>
      </c>
    </row>
    <row r="8" spans="1:30" x14ac:dyDescent="0.2">
      <c r="A8" s="27">
        <v>4</v>
      </c>
      <c r="B8" s="5">
        <v>591</v>
      </c>
      <c r="C8" s="21">
        <v>20</v>
      </c>
      <c r="D8" s="21">
        <v>30</v>
      </c>
      <c r="E8" s="21">
        <v>30</v>
      </c>
      <c r="F8" s="21"/>
      <c r="G8" s="21">
        <v>300</v>
      </c>
      <c r="H8" s="21">
        <v>100</v>
      </c>
      <c r="I8" s="21">
        <v>200</v>
      </c>
      <c r="J8" s="21">
        <v>35</v>
      </c>
      <c r="K8" s="25">
        <v>6811</v>
      </c>
      <c r="L8" s="21">
        <v>31</v>
      </c>
      <c r="M8" s="21">
        <v>58</v>
      </c>
      <c r="N8" s="21">
        <v>58</v>
      </c>
      <c r="O8" s="21"/>
      <c r="P8" s="21">
        <v>800</v>
      </c>
      <c r="Q8" s="21">
        <v>250</v>
      </c>
      <c r="R8" s="21">
        <v>650</v>
      </c>
      <c r="S8" s="22">
        <v>26</v>
      </c>
      <c r="T8" s="23">
        <v>7670</v>
      </c>
      <c r="U8" s="61"/>
      <c r="V8" s="24">
        <v>35</v>
      </c>
      <c r="W8" s="21">
        <v>100</v>
      </c>
      <c r="X8" s="21">
        <v>100</v>
      </c>
      <c r="Y8" s="21"/>
      <c r="Z8" s="21">
        <v>1000</v>
      </c>
      <c r="AA8" s="21">
        <v>200</v>
      </c>
      <c r="AB8" s="21">
        <v>800</v>
      </c>
      <c r="AC8" s="21">
        <v>25</v>
      </c>
      <c r="AD8" s="21">
        <v>7670</v>
      </c>
    </row>
    <row r="9" spans="1:30" x14ac:dyDescent="0.2">
      <c r="A9" s="27">
        <v>5</v>
      </c>
      <c r="B9" s="5">
        <v>425</v>
      </c>
      <c r="C9" s="21">
        <v>7</v>
      </c>
      <c r="D9" s="21">
        <v>15</v>
      </c>
      <c r="E9" s="21">
        <v>15</v>
      </c>
      <c r="F9" s="21"/>
      <c r="G9" s="21">
        <v>300</v>
      </c>
      <c r="H9" s="21">
        <v>100</v>
      </c>
      <c r="I9" s="21">
        <v>200</v>
      </c>
      <c r="J9" s="21">
        <v>35</v>
      </c>
      <c r="K9" s="25">
        <v>6811</v>
      </c>
      <c r="L9" s="21">
        <v>13</v>
      </c>
      <c r="M9" s="21">
        <v>124</v>
      </c>
      <c r="N9" s="21">
        <v>124</v>
      </c>
      <c r="O9" s="21"/>
      <c r="P9" s="21">
        <v>800</v>
      </c>
      <c r="Q9" s="21">
        <v>250</v>
      </c>
      <c r="R9" s="21">
        <v>650</v>
      </c>
      <c r="S9" s="22">
        <v>26</v>
      </c>
      <c r="T9" s="23">
        <v>7670</v>
      </c>
      <c r="U9" s="61"/>
      <c r="V9" s="24">
        <v>23</v>
      </c>
      <c r="W9" s="21">
        <v>120</v>
      </c>
      <c r="X9" s="21">
        <v>120</v>
      </c>
      <c r="Y9" s="21"/>
      <c r="Z9" s="21">
        <v>1000</v>
      </c>
      <c r="AA9" s="21">
        <v>200</v>
      </c>
      <c r="AB9" s="21">
        <v>800</v>
      </c>
      <c r="AC9" s="21">
        <v>25</v>
      </c>
      <c r="AD9" s="21">
        <v>7670</v>
      </c>
    </row>
    <row r="10" spans="1:30" x14ac:dyDescent="0.2">
      <c r="A10" s="27">
        <v>6</v>
      </c>
      <c r="B10" s="5">
        <v>398</v>
      </c>
      <c r="C10" s="21">
        <v>10</v>
      </c>
      <c r="D10" s="21">
        <v>10</v>
      </c>
      <c r="E10" s="21">
        <v>10</v>
      </c>
      <c r="F10" s="21"/>
      <c r="G10" s="21">
        <v>300</v>
      </c>
      <c r="H10" s="21">
        <v>100</v>
      </c>
      <c r="I10" s="21">
        <v>200</v>
      </c>
      <c r="J10" s="21">
        <v>35</v>
      </c>
      <c r="K10" s="25">
        <v>6811</v>
      </c>
      <c r="L10" s="21">
        <v>5</v>
      </c>
      <c r="M10" s="21">
        <v>44</v>
      </c>
      <c r="N10" s="21">
        <v>44</v>
      </c>
      <c r="O10" s="21"/>
      <c r="P10" s="21">
        <v>800</v>
      </c>
      <c r="Q10" s="21">
        <v>250</v>
      </c>
      <c r="R10" s="21">
        <v>650</v>
      </c>
      <c r="S10" s="22">
        <v>26</v>
      </c>
      <c r="T10" s="23">
        <v>7670</v>
      </c>
      <c r="U10" s="61"/>
      <c r="V10" s="24">
        <v>5</v>
      </c>
      <c r="W10" s="21">
        <v>106</v>
      </c>
      <c r="X10" s="21">
        <v>106</v>
      </c>
      <c r="Y10" s="21"/>
      <c r="Z10" s="21">
        <v>1000</v>
      </c>
      <c r="AA10" s="21">
        <v>200</v>
      </c>
      <c r="AB10" s="21">
        <v>800</v>
      </c>
      <c r="AC10" s="21">
        <v>25</v>
      </c>
      <c r="AD10" s="21">
        <v>7670</v>
      </c>
    </row>
    <row r="11" spans="1:30" x14ac:dyDescent="0.2">
      <c r="A11" s="27">
        <v>7</v>
      </c>
      <c r="B11" s="5">
        <v>256</v>
      </c>
      <c r="C11" s="21">
        <v>12</v>
      </c>
      <c r="D11" s="21">
        <v>45</v>
      </c>
      <c r="E11" s="21">
        <v>45</v>
      </c>
      <c r="F11" s="21"/>
      <c r="G11" s="21">
        <v>300</v>
      </c>
      <c r="H11" s="21">
        <v>100</v>
      </c>
      <c r="I11" s="21">
        <v>200</v>
      </c>
      <c r="J11" s="21">
        <v>35</v>
      </c>
      <c r="K11" s="25">
        <v>6811</v>
      </c>
      <c r="L11" s="21">
        <v>15</v>
      </c>
      <c r="M11" s="21">
        <v>60</v>
      </c>
      <c r="N11" s="21">
        <v>60</v>
      </c>
      <c r="O11" s="21"/>
      <c r="P11" s="21">
        <v>800</v>
      </c>
      <c r="Q11" s="21">
        <v>250</v>
      </c>
      <c r="R11" s="21">
        <v>650</v>
      </c>
      <c r="S11" s="22">
        <v>26</v>
      </c>
      <c r="T11" s="23">
        <v>7670</v>
      </c>
      <c r="U11" s="61"/>
      <c r="V11" s="24">
        <v>16</v>
      </c>
      <c r="W11" s="21">
        <v>30</v>
      </c>
      <c r="X11" s="21">
        <v>30</v>
      </c>
      <c r="Y11" s="21"/>
      <c r="Z11" s="21">
        <v>1000</v>
      </c>
      <c r="AA11" s="21">
        <v>200</v>
      </c>
      <c r="AB11" s="21">
        <v>800</v>
      </c>
      <c r="AC11" s="21">
        <v>25</v>
      </c>
      <c r="AD11" s="21">
        <v>7670</v>
      </c>
    </row>
    <row r="12" spans="1:30" x14ac:dyDescent="0.2">
      <c r="A12" s="27">
        <v>8</v>
      </c>
      <c r="B12" s="5">
        <v>331</v>
      </c>
      <c r="C12" s="21">
        <v>21</v>
      </c>
      <c r="D12" s="21">
        <v>52</v>
      </c>
      <c r="E12" s="21">
        <v>52</v>
      </c>
      <c r="F12" s="21"/>
      <c r="G12" s="21">
        <v>300</v>
      </c>
      <c r="H12" s="21">
        <v>100</v>
      </c>
      <c r="I12" s="21">
        <v>200</v>
      </c>
      <c r="J12" s="21">
        <v>35</v>
      </c>
      <c r="K12" s="25">
        <v>6811</v>
      </c>
      <c r="L12" s="21">
        <v>10</v>
      </c>
      <c r="M12" s="21">
        <v>15</v>
      </c>
      <c r="N12" s="21">
        <v>15</v>
      </c>
      <c r="O12" s="21"/>
      <c r="P12" s="21">
        <v>800</v>
      </c>
      <c r="Q12" s="21">
        <v>250</v>
      </c>
      <c r="R12" s="21">
        <v>650</v>
      </c>
      <c r="S12" s="22">
        <v>26</v>
      </c>
      <c r="T12" s="23">
        <v>7670</v>
      </c>
      <c r="U12" s="61"/>
      <c r="V12" s="24">
        <v>20</v>
      </c>
      <c r="W12" s="21">
        <v>15</v>
      </c>
      <c r="X12" s="21">
        <v>15</v>
      </c>
      <c r="Y12" s="21"/>
      <c r="Z12" s="21">
        <v>1000</v>
      </c>
      <c r="AA12" s="21">
        <v>200</v>
      </c>
      <c r="AB12" s="21">
        <v>800</v>
      </c>
      <c r="AC12" s="21">
        <v>25</v>
      </c>
      <c r="AD12" s="21">
        <v>7670</v>
      </c>
    </row>
    <row r="13" spans="1:30" x14ac:dyDescent="0.2">
      <c r="A13" s="27"/>
      <c r="B13" s="28"/>
      <c r="C13" s="21"/>
      <c r="D13" s="21"/>
      <c r="E13" s="21"/>
      <c r="F13" s="21"/>
      <c r="G13" s="21"/>
      <c r="H13" s="21"/>
      <c r="I13" s="21"/>
      <c r="J13" s="21"/>
      <c r="K13" s="23"/>
      <c r="L13" s="21"/>
      <c r="M13" s="21"/>
      <c r="N13" s="21"/>
      <c r="O13" s="21"/>
      <c r="P13" s="21"/>
      <c r="Q13" s="21"/>
      <c r="R13" s="21"/>
      <c r="S13" s="21"/>
      <c r="T13" s="23"/>
      <c r="U13" s="61"/>
      <c r="V13" s="24"/>
      <c r="W13" s="21"/>
      <c r="X13" s="21"/>
      <c r="Y13" s="21"/>
      <c r="Z13" s="21"/>
      <c r="AA13" s="21"/>
      <c r="AB13" s="21"/>
      <c r="AC13" s="21"/>
      <c r="AD13" s="21"/>
    </row>
    <row r="14" spans="1:30" x14ac:dyDescent="0.2">
      <c r="A14" s="27"/>
      <c r="B14" s="28"/>
      <c r="C14" s="21"/>
      <c r="D14" s="21"/>
      <c r="E14" s="21"/>
      <c r="F14" s="21"/>
      <c r="G14" s="21"/>
      <c r="H14" s="21"/>
      <c r="I14" s="21"/>
      <c r="J14" s="21"/>
      <c r="K14" s="23"/>
      <c r="L14" s="21"/>
      <c r="M14" s="21"/>
      <c r="N14" s="21"/>
      <c r="O14" s="21"/>
      <c r="P14" s="21"/>
      <c r="Q14" s="21"/>
      <c r="R14" s="21"/>
      <c r="S14" s="21"/>
      <c r="T14" s="23"/>
      <c r="U14" s="61"/>
      <c r="V14" s="24"/>
      <c r="W14" s="21"/>
      <c r="X14" s="21"/>
      <c r="Y14" s="21"/>
      <c r="Z14" s="21"/>
      <c r="AA14" s="21"/>
      <c r="AB14" s="21"/>
      <c r="AC14" s="21"/>
      <c r="AD14" s="21"/>
    </row>
    <row r="15" spans="1:30" x14ac:dyDescent="0.2">
      <c r="A15" s="27"/>
      <c r="B15" s="28"/>
      <c r="C15" s="21"/>
      <c r="D15" s="21"/>
      <c r="E15" s="21"/>
      <c r="F15" s="21"/>
      <c r="G15" s="21"/>
      <c r="H15" s="21"/>
      <c r="I15" s="21"/>
      <c r="J15" s="21"/>
      <c r="K15" s="23"/>
      <c r="L15" s="21"/>
      <c r="M15" s="21"/>
      <c r="N15" s="21"/>
      <c r="O15" s="21"/>
      <c r="P15" s="21"/>
      <c r="Q15" s="21"/>
      <c r="R15" s="21"/>
      <c r="S15" s="21"/>
      <c r="T15" s="23"/>
      <c r="U15" s="61"/>
      <c r="V15" s="24"/>
      <c r="W15" s="21"/>
      <c r="X15" s="21"/>
      <c r="Y15" s="21"/>
      <c r="Z15" s="21"/>
      <c r="AA15" s="21"/>
      <c r="AB15" s="21"/>
      <c r="AC15" s="21"/>
      <c r="AD15" s="21"/>
    </row>
    <row r="16" spans="1:30" x14ac:dyDescent="0.2">
      <c r="A16" s="27"/>
      <c r="B16" s="28"/>
      <c r="C16" s="21"/>
      <c r="D16" s="21"/>
      <c r="E16" s="21"/>
      <c r="F16" s="21"/>
      <c r="G16" s="21"/>
      <c r="H16" s="21"/>
      <c r="I16" s="21"/>
      <c r="J16" s="21"/>
      <c r="K16" s="23"/>
      <c r="L16" s="21"/>
      <c r="M16" s="21"/>
      <c r="N16" s="21"/>
      <c r="O16" s="21"/>
      <c r="P16" s="21"/>
      <c r="Q16" s="21"/>
      <c r="R16" s="21"/>
      <c r="S16" s="21"/>
      <c r="T16" s="23"/>
      <c r="U16" s="61"/>
      <c r="V16" s="24"/>
      <c r="W16" s="21"/>
      <c r="X16" s="21"/>
      <c r="Y16" s="21"/>
      <c r="Z16" s="21"/>
      <c r="AA16" s="21"/>
      <c r="AB16" s="21"/>
      <c r="AC16" s="21"/>
      <c r="AD16" s="21"/>
    </row>
    <row r="17" spans="1:30" x14ac:dyDescent="0.2">
      <c r="A17" s="27"/>
      <c r="B17" s="28"/>
      <c r="C17" s="21"/>
      <c r="D17" s="21"/>
      <c r="E17" s="21"/>
      <c r="F17" s="21"/>
      <c r="G17" s="21"/>
      <c r="H17" s="21"/>
      <c r="I17" s="21"/>
      <c r="J17" s="21"/>
      <c r="K17" s="23"/>
      <c r="L17" s="21"/>
      <c r="M17" s="21"/>
      <c r="N17" s="21"/>
      <c r="O17" s="21"/>
      <c r="P17" s="21"/>
      <c r="Q17" s="21"/>
      <c r="R17" s="21"/>
      <c r="S17" s="21"/>
      <c r="T17" s="23"/>
      <c r="U17" s="61"/>
      <c r="V17" s="24"/>
      <c r="W17" s="21"/>
      <c r="X17" s="21"/>
      <c r="Y17" s="21"/>
      <c r="Z17" s="21"/>
      <c r="AA17" s="21"/>
      <c r="AB17" s="21"/>
      <c r="AC17" s="21"/>
      <c r="AD17" s="21"/>
    </row>
    <row r="18" spans="1:30" x14ac:dyDescent="0.2">
      <c r="A18" s="27"/>
      <c r="B18" s="28"/>
      <c r="C18" s="21"/>
      <c r="D18" s="21"/>
      <c r="E18" s="21"/>
      <c r="F18" s="21"/>
      <c r="G18" s="21"/>
      <c r="H18" s="21"/>
      <c r="I18" s="21"/>
      <c r="J18" s="21"/>
      <c r="K18" s="23"/>
      <c r="L18" s="21"/>
      <c r="M18" s="21"/>
      <c r="N18" s="21"/>
      <c r="O18" s="21"/>
      <c r="P18" s="21"/>
      <c r="Q18" s="21"/>
      <c r="R18" s="21"/>
      <c r="S18" s="21"/>
      <c r="T18" s="23"/>
      <c r="U18" s="61"/>
      <c r="V18" s="24"/>
      <c r="W18" s="21"/>
      <c r="X18" s="21"/>
      <c r="Y18" s="21"/>
      <c r="Z18" s="21"/>
      <c r="AA18" s="21"/>
      <c r="AB18" s="21"/>
      <c r="AC18" s="21"/>
      <c r="AD18" s="21"/>
    </row>
    <row r="19" spans="1:30" s="3" customFormat="1" x14ac:dyDescent="0.2">
      <c r="A19" s="26" t="s">
        <v>36</v>
      </c>
      <c r="B19" s="29">
        <f>SUM(B5:B18)</f>
        <v>3463</v>
      </c>
      <c r="C19" s="29">
        <f>SUM(C5:C18)</f>
        <v>101</v>
      </c>
      <c r="D19" s="29">
        <f>SUM(D5:D18)</f>
        <v>241</v>
      </c>
      <c r="E19" s="29">
        <f>SUM(E5:E18)</f>
        <v>241</v>
      </c>
      <c r="F19" s="29">
        <f>SUM(F5:F18)</f>
        <v>0</v>
      </c>
      <c r="G19" s="30">
        <f>AVERAGE(G5:G18)</f>
        <v>300</v>
      </c>
      <c r="H19" s="30">
        <f>AVERAGE(H5:H18)</f>
        <v>100</v>
      </c>
      <c r="I19" s="30">
        <f>AVERAGE(I5:I18)</f>
        <v>200</v>
      </c>
      <c r="J19" s="30">
        <f>AVERAGE(J5:J18)</f>
        <v>35</v>
      </c>
      <c r="K19" s="31">
        <f>AVERAGE(K5:K18)</f>
        <v>6811</v>
      </c>
      <c r="L19" s="29">
        <f>SUM(L5:L18)</f>
        <v>165</v>
      </c>
      <c r="M19" s="29">
        <f>SUM(M5:M18)</f>
        <v>515</v>
      </c>
      <c r="N19" s="29">
        <f>SUM(N5:N18)</f>
        <v>515</v>
      </c>
      <c r="O19" s="29">
        <f>SUM(O5:O18)</f>
        <v>0</v>
      </c>
      <c r="P19" s="30">
        <f>AVERAGE(P5:P18)</f>
        <v>800</v>
      </c>
      <c r="Q19" s="30">
        <f>AVERAGE(Q5:Q18)</f>
        <v>250</v>
      </c>
      <c r="R19" s="30">
        <f>AVERAGE(R5:R18)</f>
        <v>650</v>
      </c>
      <c r="S19" s="30">
        <f>AVERAGE(S5:S18)</f>
        <v>26</v>
      </c>
      <c r="T19" s="31">
        <f>AVERAGE(T5:T18)</f>
        <v>7670</v>
      </c>
      <c r="U19" s="63"/>
      <c r="V19" s="32">
        <f>SUM(V5:V18)</f>
        <v>153</v>
      </c>
      <c r="W19" s="32">
        <f>SUM(W5:W18)</f>
        <v>721</v>
      </c>
      <c r="X19" s="32">
        <f>SUM(X5:X18)</f>
        <v>721</v>
      </c>
      <c r="Y19" s="32">
        <f>SUM(Y5:Y18)</f>
        <v>0</v>
      </c>
      <c r="Z19" s="30">
        <f>AVERAGE(Z5:Z18)</f>
        <v>1000</v>
      </c>
      <c r="AA19" s="30">
        <f>AVERAGE(AA5:AA18)</f>
        <v>200</v>
      </c>
      <c r="AB19" s="30">
        <f>AVERAGE(AB5:AB18)</f>
        <v>800</v>
      </c>
      <c r="AC19" s="30">
        <f t="shared" ref="AC19" si="0">AVERAGE(AC5:AC18)</f>
        <v>25</v>
      </c>
      <c r="AD19" s="30">
        <f>AVERAGE(AD5:AD18)</f>
        <v>7670</v>
      </c>
    </row>
    <row r="20" spans="1:30" x14ac:dyDescent="0.2">
      <c r="A20" s="9"/>
      <c r="C20" s="36" t="s">
        <v>23</v>
      </c>
      <c r="D20" s="34" t="s">
        <v>54</v>
      </c>
      <c r="J20" s="35" t="s">
        <v>57</v>
      </c>
      <c r="K20" s="9"/>
      <c r="L20" s="36" t="s">
        <v>23</v>
      </c>
      <c r="M20" s="34" t="s">
        <v>54</v>
      </c>
      <c r="S20" s="35" t="s">
        <v>57</v>
      </c>
      <c r="T20" s="9"/>
      <c r="U20" s="9"/>
      <c r="Y20" s="9"/>
      <c r="Z20" s="35" t="s">
        <v>41</v>
      </c>
    </row>
    <row r="21" spans="1:30" x14ac:dyDescent="0.2">
      <c r="A21" s="34"/>
      <c r="H21" s="12"/>
      <c r="Q21" s="12"/>
      <c r="Y21" s="12"/>
    </row>
    <row r="22" spans="1:30" x14ac:dyDescent="0.2">
      <c r="A22" s="35"/>
      <c r="D22" s="3"/>
      <c r="H22" s="3"/>
      <c r="M22" s="3"/>
      <c r="Q22" s="3"/>
      <c r="V22" s="3"/>
      <c r="Y22" s="3"/>
    </row>
    <row r="23" spans="1:30" x14ac:dyDescent="0.2">
      <c r="A23" s="35"/>
      <c r="D23" s="3"/>
      <c r="H23" s="3"/>
      <c r="M23" s="3"/>
      <c r="Q23" s="3"/>
      <c r="V23" s="3"/>
      <c r="Y23" s="3"/>
    </row>
    <row r="24" spans="1:30" x14ac:dyDescent="0.2">
      <c r="D24" s="3"/>
      <c r="M24" s="3"/>
      <c r="V24" s="3"/>
    </row>
  </sheetData>
  <mergeCells count="11">
    <mergeCell ref="L2:AD2"/>
    <mergeCell ref="A2:B2"/>
    <mergeCell ref="C2:K2"/>
    <mergeCell ref="L1:AD1"/>
    <mergeCell ref="A1:B1"/>
    <mergeCell ref="C1:K1"/>
    <mergeCell ref="C3:K3"/>
    <mergeCell ref="L3:T3"/>
    <mergeCell ref="V3:AD3"/>
    <mergeCell ref="A3:A4"/>
    <mergeCell ref="B3:B4"/>
  </mergeCells>
  <pageMargins left="0.27559055118110237" right="0.27559055118110237" top="0.39370078740157483" bottom="0.39370078740157483" header="0.15748031496062992" footer="0"/>
  <pageSetup paperSize="9" orientation="landscape" r:id="rId1"/>
  <headerFooter>
    <oddHeader>&amp;R&amp;"TH SarabunPSK,Bold"&amp;12พืช ตำบล...... หน้า &amp;P จาก &amp;N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-0.249977111117893"/>
  </sheetPr>
  <dimension ref="A1:J23"/>
  <sheetViews>
    <sheetView view="pageLayout" topLeftCell="A7" zoomScaleNormal="100" workbookViewId="0">
      <selection activeCell="A8" sqref="A8:J14"/>
    </sheetView>
  </sheetViews>
  <sheetFormatPr defaultColWidth="8.5" defaultRowHeight="18.75" x14ac:dyDescent="0.2"/>
  <cols>
    <col min="1" max="1" width="19.5" style="1" customWidth="1"/>
    <col min="2" max="10" width="11.75" style="1" customWidth="1"/>
    <col min="11" max="11" width="8.75" style="1" customWidth="1"/>
    <col min="12" max="16384" width="8.5" style="1"/>
  </cols>
  <sheetData>
    <row r="1" spans="1:10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x14ac:dyDescent="0.2">
      <c r="A2" s="142" t="s">
        <v>125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s="8" customFormat="1" x14ac:dyDescent="0.2">
      <c r="A3" s="7" t="s">
        <v>126</v>
      </c>
      <c r="B3" s="7"/>
      <c r="C3" s="7"/>
      <c r="G3" s="7"/>
      <c r="H3" s="7" t="s">
        <v>130</v>
      </c>
      <c r="J3" s="7"/>
    </row>
    <row r="4" spans="1:10" s="8" customFormat="1" x14ac:dyDescent="0.2">
      <c r="A4" s="7" t="s">
        <v>127</v>
      </c>
      <c r="B4" s="7"/>
      <c r="C4" s="7"/>
      <c r="F4" s="7"/>
      <c r="G4" s="7"/>
      <c r="H4" s="7" t="s">
        <v>131</v>
      </c>
      <c r="J4" s="7"/>
    </row>
    <row r="5" spans="1:10" s="8" customFormat="1" x14ac:dyDescent="0.2">
      <c r="A5" s="7" t="s">
        <v>128</v>
      </c>
      <c r="B5" s="7"/>
      <c r="C5" s="7"/>
      <c r="E5" s="7"/>
      <c r="F5" s="7"/>
      <c r="G5" s="7"/>
      <c r="I5" s="7"/>
      <c r="J5" s="7"/>
    </row>
    <row r="6" spans="1:10" s="8" customFormat="1" x14ac:dyDescent="0.2">
      <c r="A6" s="7" t="s">
        <v>129</v>
      </c>
      <c r="B6" s="7"/>
      <c r="C6" s="7"/>
      <c r="F6" s="7"/>
      <c r="G6" s="7"/>
      <c r="J6" s="7"/>
    </row>
    <row r="7" spans="1:10" s="8" customFormat="1" x14ac:dyDescent="0.2">
      <c r="A7" s="7" t="s">
        <v>21</v>
      </c>
      <c r="B7" s="7"/>
      <c r="C7" s="7"/>
      <c r="F7" s="7"/>
      <c r="G7" s="7"/>
      <c r="J7" s="7"/>
    </row>
    <row r="8" spans="1:10" s="2" customFormat="1" ht="37.5" x14ac:dyDescent="0.2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</row>
    <row r="9" spans="1:10" x14ac:dyDescent="0.2">
      <c r="A9" s="5" t="s">
        <v>13</v>
      </c>
      <c r="B9" s="5">
        <v>48</v>
      </c>
      <c r="C9" s="5">
        <v>1039</v>
      </c>
      <c r="D9" s="5"/>
      <c r="E9" s="5">
        <v>1039</v>
      </c>
      <c r="F9" s="5">
        <v>800</v>
      </c>
      <c r="G9" s="5">
        <v>700</v>
      </c>
      <c r="H9" s="5">
        <v>750</v>
      </c>
      <c r="I9" s="5">
        <v>7.5</v>
      </c>
      <c r="J9" s="5">
        <v>3700</v>
      </c>
    </row>
    <row r="10" spans="1:10" x14ac:dyDescent="0.2">
      <c r="A10" s="5" t="s">
        <v>14</v>
      </c>
      <c r="B10" s="5">
        <v>48</v>
      </c>
      <c r="C10" s="5">
        <v>1039</v>
      </c>
      <c r="D10" s="5">
        <v>40</v>
      </c>
      <c r="E10" s="5">
        <v>999</v>
      </c>
      <c r="F10" s="5">
        <v>800</v>
      </c>
      <c r="G10" s="5">
        <v>700</v>
      </c>
      <c r="H10" s="5">
        <v>750</v>
      </c>
      <c r="I10" s="5">
        <v>7.5</v>
      </c>
      <c r="J10" s="5">
        <v>3500</v>
      </c>
    </row>
    <row r="11" spans="1:10" x14ac:dyDescent="0.2">
      <c r="A11" s="5" t="s">
        <v>15</v>
      </c>
      <c r="B11" s="5">
        <v>2</v>
      </c>
      <c r="C11" s="5">
        <v>52</v>
      </c>
      <c r="D11" s="5"/>
      <c r="E11" s="5">
        <v>52</v>
      </c>
      <c r="F11" s="5">
        <v>1200</v>
      </c>
      <c r="G11" s="5">
        <v>900</v>
      </c>
      <c r="H11" s="5">
        <v>1000</v>
      </c>
      <c r="I11" s="5">
        <v>3</v>
      </c>
      <c r="J11" s="5">
        <v>4500</v>
      </c>
    </row>
    <row r="12" spans="1:10" x14ac:dyDescent="0.2">
      <c r="A12" s="5" t="s">
        <v>17</v>
      </c>
      <c r="B12" s="5">
        <v>12</v>
      </c>
      <c r="C12" s="5">
        <v>17</v>
      </c>
      <c r="D12" s="5"/>
      <c r="E12" s="5">
        <v>17</v>
      </c>
      <c r="F12" s="5">
        <v>1200</v>
      </c>
      <c r="G12" s="5">
        <v>800</v>
      </c>
      <c r="H12" s="5">
        <v>1000</v>
      </c>
      <c r="I12" s="5">
        <v>40</v>
      </c>
      <c r="J12" s="5">
        <v>7500</v>
      </c>
    </row>
    <row r="13" spans="1:10" x14ac:dyDescent="0.2">
      <c r="A13" s="5" t="s">
        <v>18</v>
      </c>
      <c r="B13" s="5">
        <v>6</v>
      </c>
      <c r="C13" s="5">
        <v>25</v>
      </c>
      <c r="D13" s="5"/>
      <c r="E13" s="5">
        <v>25</v>
      </c>
      <c r="F13" s="5">
        <v>650</v>
      </c>
      <c r="G13" s="5">
        <v>550</v>
      </c>
      <c r="H13" s="5">
        <v>700</v>
      </c>
      <c r="I13" s="5">
        <v>10</v>
      </c>
      <c r="J13" s="5">
        <v>8700</v>
      </c>
    </row>
    <row r="14" spans="1:10" x14ac:dyDescent="0.2">
      <c r="A14" s="5" t="s">
        <v>19</v>
      </c>
      <c r="B14" s="5">
        <v>2</v>
      </c>
      <c r="C14" s="5">
        <v>3</v>
      </c>
      <c r="D14" s="5"/>
      <c r="E14" s="5">
        <v>3</v>
      </c>
      <c r="F14" s="5">
        <v>650</v>
      </c>
      <c r="G14" s="5">
        <v>550</v>
      </c>
      <c r="H14" s="5">
        <v>700</v>
      </c>
      <c r="I14" s="5">
        <v>20</v>
      </c>
      <c r="J14" s="5">
        <v>7600</v>
      </c>
    </row>
    <row r="15" spans="1:10" x14ac:dyDescent="0.2">
      <c r="A15" s="3" t="s">
        <v>23</v>
      </c>
    </row>
    <row r="16" spans="1:10" x14ac:dyDescent="0.2">
      <c r="A16" s="3" t="s">
        <v>37</v>
      </c>
      <c r="F16" s="3" t="s">
        <v>28</v>
      </c>
    </row>
    <row r="17" spans="1:6" x14ac:dyDescent="0.2">
      <c r="A17" s="3" t="s">
        <v>24</v>
      </c>
      <c r="F17" s="3" t="s">
        <v>26</v>
      </c>
    </row>
    <row r="18" spans="1:6" x14ac:dyDescent="0.2">
      <c r="A18" s="9" t="s">
        <v>25</v>
      </c>
      <c r="F18" s="3" t="s">
        <v>30</v>
      </c>
    </row>
    <row r="19" spans="1:6" x14ac:dyDescent="0.2">
      <c r="A19" s="9"/>
    </row>
    <row r="21" spans="1:6" x14ac:dyDescent="0.2">
      <c r="F21" s="3" t="s">
        <v>27</v>
      </c>
    </row>
    <row r="22" spans="1:6" x14ac:dyDescent="0.2">
      <c r="F22" s="3" t="s">
        <v>26</v>
      </c>
    </row>
    <row r="23" spans="1:6" x14ac:dyDescent="0.2">
      <c r="F23" s="3" t="s">
        <v>29</v>
      </c>
    </row>
  </sheetData>
  <mergeCells count="2">
    <mergeCell ref="A1:J1"/>
    <mergeCell ref="A2:J2"/>
  </mergeCells>
  <pageMargins left="0.47244094488188981" right="0.47244094488188981" top="0.47244094488188981" bottom="0.39370078740157483" header="0.15748031496062992" footer="0"/>
  <pageSetup paperSize="9" orientation="landscape" r:id="rId1"/>
  <headerFooter>
    <oddHeader>&amp;R&amp;"TH SarabunPSK,Bold"&amp;12ข้อมูลระดับตำบล หน้า &amp;P จาก &amp;N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-0.249977111117893"/>
  </sheetPr>
  <dimension ref="A1:Y23"/>
  <sheetViews>
    <sheetView view="pageLayout" topLeftCell="A7" zoomScaleNormal="100" workbookViewId="0">
      <selection activeCell="E16" sqref="E16:G23"/>
    </sheetView>
  </sheetViews>
  <sheetFormatPr defaultColWidth="8.5" defaultRowHeight="18.75" x14ac:dyDescent="0.2"/>
  <cols>
    <col min="1" max="1" width="5.125" style="1" customWidth="1"/>
    <col min="2" max="2" width="22.75" style="1" customWidth="1"/>
    <col min="3" max="3" width="14.125" style="1" customWidth="1"/>
    <col min="4" max="7" width="16.5" style="1" customWidth="1"/>
    <col min="8" max="9" width="13.25" style="1" customWidth="1"/>
    <col min="10" max="10" width="6.5" style="1" customWidth="1"/>
    <col min="11" max="11" width="15.125" style="1" customWidth="1"/>
    <col min="12" max="20" width="11.75" style="1" customWidth="1"/>
    <col min="21" max="16384" width="8.5" style="1"/>
  </cols>
  <sheetData>
    <row r="1" spans="1:25" s="3" customFormat="1" x14ac:dyDescent="0.2">
      <c r="A1" s="142" t="s">
        <v>50</v>
      </c>
      <c r="B1" s="142"/>
      <c r="C1" s="142"/>
      <c r="D1" s="142"/>
      <c r="E1" s="142"/>
      <c r="F1" s="142"/>
      <c r="G1" s="142"/>
      <c r="H1" s="142"/>
      <c r="I1" s="14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5" s="3" customFormat="1" x14ac:dyDescent="0.2">
      <c r="A2" s="145" t="s">
        <v>132</v>
      </c>
      <c r="B2" s="145"/>
      <c r="C2" s="145"/>
      <c r="D2" s="145"/>
      <c r="E2" s="145"/>
      <c r="F2" s="145"/>
      <c r="G2" s="145"/>
      <c r="H2" s="145"/>
      <c r="I2" s="145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5" s="3" customFormat="1" ht="14.1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5" s="46" customFormat="1" x14ac:dyDescent="0.2">
      <c r="A4" s="146" t="s">
        <v>31</v>
      </c>
      <c r="B4" s="148" t="s">
        <v>38</v>
      </c>
      <c r="C4" s="146" t="s">
        <v>32</v>
      </c>
      <c r="D4" s="149" t="s">
        <v>33</v>
      </c>
      <c r="E4" s="149"/>
      <c r="F4" s="149" t="s">
        <v>34</v>
      </c>
      <c r="G4" s="149"/>
      <c r="H4" s="48" t="s">
        <v>1</v>
      </c>
      <c r="I4" s="10" t="s">
        <v>2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47"/>
      <c r="V4" s="47"/>
      <c r="W4" s="47"/>
      <c r="X4" s="47"/>
      <c r="Y4" s="47"/>
    </row>
    <row r="5" spans="1:25" s="46" customFormat="1" x14ac:dyDescent="0.2">
      <c r="A5" s="147"/>
      <c r="B5" s="146"/>
      <c r="C5" s="147"/>
      <c r="D5" s="10" t="s">
        <v>39</v>
      </c>
      <c r="E5" s="10" t="s">
        <v>40</v>
      </c>
      <c r="F5" s="10" t="s">
        <v>39</v>
      </c>
      <c r="G5" s="10" t="s">
        <v>40</v>
      </c>
      <c r="H5" s="10" t="s">
        <v>35</v>
      </c>
      <c r="I5" s="10" t="s">
        <v>35</v>
      </c>
      <c r="J5" s="13"/>
      <c r="K5" s="13"/>
      <c r="L5" s="16"/>
      <c r="M5" s="16"/>
      <c r="N5" s="16"/>
      <c r="O5" s="16"/>
      <c r="P5" s="16"/>
      <c r="Q5" s="16"/>
      <c r="R5" s="16"/>
      <c r="S5" s="16"/>
      <c r="T5" s="16"/>
      <c r="U5" s="47"/>
      <c r="V5" s="47"/>
      <c r="W5" s="47"/>
      <c r="X5" s="47"/>
      <c r="Y5" s="47"/>
    </row>
    <row r="6" spans="1:25" x14ac:dyDescent="0.2">
      <c r="A6" s="5">
        <v>1</v>
      </c>
      <c r="B6" s="5" t="s">
        <v>133</v>
      </c>
      <c r="C6" s="5">
        <v>964</v>
      </c>
      <c r="D6" s="5">
        <v>55</v>
      </c>
      <c r="E6" s="5"/>
      <c r="F6" s="5">
        <v>37</v>
      </c>
      <c r="G6" s="5"/>
      <c r="H6" s="5">
        <v>762</v>
      </c>
      <c r="I6" s="5">
        <v>18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x14ac:dyDescent="0.2">
      <c r="A7" s="5">
        <v>2</v>
      </c>
      <c r="B7" s="5" t="s">
        <v>134</v>
      </c>
      <c r="C7" s="5">
        <v>400</v>
      </c>
      <c r="D7" s="5">
        <v>3</v>
      </c>
      <c r="E7" s="5"/>
      <c r="F7" s="5">
        <v>3</v>
      </c>
      <c r="G7" s="5"/>
      <c r="H7" s="5">
        <v>643</v>
      </c>
      <c r="I7" s="5">
        <v>7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x14ac:dyDescent="0.2">
      <c r="A8" s="5">
        <v>3</v>
      </c>
      <c r="B8" s="5" t="s">
        <v>135</v>
      </c>
      <c r="C8" s="5">
        <v>944</v>
      </c>
      <c r="D8" s="5">
        <v>142</v>
      </c>
      <c r="E8" s="5"/>
      <c r="F8" s="5">
        <v>59</v>
      </c>
      <c r="G8" s="5"/>
      <c r="H8" s="5">
        <v>599</v>
      </c>
      <c r="I8" s="5">
        <v>15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x14ac:dyDescent="0.2">
      <c r="A9" s="5">
        <v>4</v>
      </c>
      <c r="B9" s="5" t="s">
        <v>136</v>
      </c>
      <c r="C9" s="5">
        <v>893</v>
      </c>
      <c r="D9" s="5">
        <v>338</v>
      </c>
      <c r="E9" s="5"/>
      <c r="F9" s="5">
        <v>196</v>
      </c>
      <c r="G9" s="5"/>
      <c r="H9" s="5">
        <v>123</v>
      </c>
      <c r="I9" s="5">
        <v>24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x14ac:dyDescent="0.2">
      <c r="A10" s="5">
        <v>5</v>
      </c>
      <c r="B10" s="5" t="s">
        <v>137</v>
      </c>
      <c r="C10" s="5">
        <v>969</v>
      </c>
      <c r="D10" s="5">
        <v>557</v>
      </c>
      <c r="E10" s="5"/>
      <c r="F10" s="5">
        <v>525</v>
      </c>
      <c r="G10" s="5"/>
      <c r="H10" s="5">
        <v>174</v>
      </c>
      <c r="I10" s="5">
        <v>22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x14ac:dyDescent="0.2">
      <c r="A11" s="5">
        <v>6</v>
      </c>
      <c r="B11" s="5" t="s">
        <v>138</v>
      </c>
      <c r="C11" s="5">
        <v>1231</v>
      </c>
      <c r="D11" s="5">
        <v>567</v>
      </c>
      <c r="E11" s="5"/>
      <c r="F11" s="5">
        <v>435</v>
      </c>
      <c r="G11" s="5"/>
      <c r="H11" s="5">
        <v>579</v>
      </c>
      <c r="I11" s="5">
        <v>15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x14ac:dyDescent="0.2">
      <c r="A12" s="5">
        <v>7</v>
      </c>
      <c r="B12" s="5" t="s">
        <v>139</v>
      </c>
      <c r="C12" s="5">
        <v>269</v>
      </c>
      <c r="D12" s="5"/>
      <c r="E12" s="5"/>
      <c r="F12" s="5"/>
      <c r="G12" s="5"/>
      <c r="H12" s="5">
        <v>429</v>
      </c>
      <c r="I12" s="5">
        <v>3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x14ac:dyDescent="0.2">
      <c r="A13" s="5"/>
      <c r="B13" s="5"/>
      <c r="C13" s="5"/>
      <c r="D13" s="5"/>
      <c r="E13" s="5"/>
      <c r="F13" s="5"/>
      <c r="G13" s="5"/>
      <c r="H13" s="5"/>
      <c r="I13" s="5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s="11" customFormat="1" x14ac:dyDescent="0.2">
      <c r="A14" s="143" t="s">
        <v>36</v>
      </c>
      <c r="B14" s="144"/>
      <c r="C14" s="33">
        <f t="shared" ref="C14:I14" si="0">SUM(C6:C13)</f>
        <v>5670</v>
      </c>
      <c r="D14" s="33">
        <f t="shared" si="0"/>
        <v>1662</v>
      </c>
      <c r="E14" s="33">
        <f t="shared" si="0"/>
        <v>0</v>
      </c>
      <c r="F14" s="33">
        <f t="shared" si="0"/>
        <v>1255</v>
      </c>
      <c r="G14" s="33">
        <f t="shared" si="0"/>
        <v>0</v>
      </c>
      <c r="H14" s="33">
        <f t="shared" si="0"/>
        <v>3309</v>
      </c>
      <c r="I14" s="33">
        <f t="shared" si="0"/>
        <v>104</v>
      </c>
      <c r="J14" s="13"/>
      <c r="K14" s="13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x14ac:dyDescent="0.2">
      <c r="A15" s="9" t="s">
        <v>23</v>
      </c>
      <c r="K15" s="9"/>
      <c r="O15" s="9"/>
      <c r="U15" s="14"/>
      <c r="V15" s="14"/>
      <c r="W15" s="14"/>
      <c r="X15" s="14"/>
      <c r="Y15" s="14"/>
    </row>
    <row r="16" spans="1:25" x14ac:dyDescent="0.2">
      <c r="A16" s="34" t="s">
        <v>54</v>
      </c>
      <c r="E16" s="12" t="s">
        <v>44</v>
      </c>
    </row>
    <row r="17" spans="1:20" x14ac:dyDescent="0.2">
      <c r="A17" s="35" t="s">
        <v>55</v>
      </c>
      <c r="E17" s="3" t="s">
        <v>42</v>
      </c>
    </row>
    <row r="18" spans="1:20" x14ac:dyDescent="0.2">
      <c r="A18" s="35" t="s">
        <v>41</v>
      </c>
      <c r="E18" s="3" t="s">
        <v>43</v>
      </c>
    </row>
    <row r="19" spans="1:20" x14ac:dyDescent="0.2">
      <c r="B19" s="3"/>
      <c r="F19" s="3"/>
      <c r="J19" s="14"/>
      <c r="K19" s="14"/>
      <c r="L19" s="13"/>
      <c r="M19" s="14"/>
      <c r="N19" s="14"/>
      <c r="O19" s="14"/>
      <c r="P19" s="13"/>
      <c r="Q19" s="14"/>
      <c r="R19" s="14"/>
      <c r="S19" s="14"/>
      <c r="T19" s="14"/>
    </row>
    <row r="20" spans="1:20" x14ac:dyDescent="0.2"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x14ac:dyDescent="0.2">
      <c r="E21" s="12" t="s">
        <v>45</v>
      </c>
    </row>
    <row r="22" spans="1:20" x14ac:dyDescent="0.2">
      <c r="E22" s="3" t="s">
        <v>42</v>
      </c>
    </row>
    <row r="23" spans="1:20" x14ac:dyDescent="0.2">
      <c r="E23" s="3" t="s">
        <v>46</v>
      </c>
    </row>
  </sheetData>
  <mergeCells count="8">
    <mergeCell ref="A14:B14"/>
    <mergeCell ref="A1:I1"/>
    <mergeCell ref="A2:I2"/>
    <mergeCell ref="A4:A5"/>
    <mergeCell ref="B4:B5"/>
    <mergeCell ref="C4:C5"/>
    <mergeCell ref="D4:E4"/>
    <mergeCell ref="F4:G4"/>
  </mergeCells>
  <pageMargins left="0.39370078740157483" right="0.47244094488188981" top="0.39370078740157483" bottom="0.39370078740157483" header="0.15748031496062992" footer="0"/>
  <pageSetup paperSize="9" orientation="landscape" r:id="rId1"/>
  <headerFooter differentFirst="1">
    <oddHeader>&amp;R&amp;"TH SarabunPSK,Bold"&amp;14ตำบล........................... หน้า &amp;P จาก &amp;N</oddHeader>
    <firstHeader>&amp;R&amp;"TH SarabunPSK,Regular"&amp;12ตำบล................ หน้า &amp;P จาก &amp;N</first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-0.249977111117893"/>
  </sheetPr>
  <dimension ref="A1:BG24"/>
  <sheetViews>
    <sheetView view="pageLayout" zoomScale="70" zoomScaleNormal="100" zoomScalePageLayoutView="70" workbookViewId="0">
      <selection activeCell="A2" sqref="A2:T2"/>
    </sheetView>
  </sheetViews>
  <sheetFormatPr defaultColWidth="8.5" defaultRowHeight="18.75" x14ac:dyDescent="0.2"/>
  <cols>
    <col min="1" max="1" width="4.875" style="1" customWidth="1"/>
    <col min="2" max="2" width="9.5" style="1" customWidth="1"/>
    <col min="3" max="59" width="6.5" style="1" customWidth="1"/>
    <col min="60" max="16384" width="8.5" style="1"/>
  </cols>
  <sheetData>
    <row r="1" spans="1:59" s="3" customFormat="1" x14ac:dyDescent="0.2">
      <c r="A1" s="142" t="s">
        <v>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46"/>
      <c r="V1" s="142" t="s">
        <v>51</v>
      </c>
      <c r="W1" s="142"/>
      <c r="X1" s="142"/>
      <c r="Y1" s="142"/>
      <c r="Z1" s="142"/>
      <c r="AA1" s="142"/>
      <c r="AB1" s="142"/>
      <c r="AC1" s="142"/>
      <c r="AD1" s="142"/>
      <c r="AE1" s="142" t="s">
        <v>51</v>
      </c>
      <c r="AF1" s="142"/>
      <c r="AG1" s="142"/>
      <c r="AH1" s="142"/>
      <c r="AI1" s="142"/>
      <c r="AJ1" s="142"/>
      <c r="AK1" s="142"/>
      <c r="AL1" s="142"/>
      <c r="AM1" s="142"/>
      <c r="AN1" s="142"/>
      <c r="AO1" s="142" t="s">
        <v>51</v>
      </c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46"/>
    </row>
    <row r="2" spans="1:59" s="3" customFormat="1" x14ac:dyDescent="0.2">
      <c r="A2" s="142" t="s">
        <v>416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46"/>
      <c r="V2" s="150" t="s">
        <v>52</v>
      </c>
      <c r="W2" s="150"/>
      <c r="X2" s="150"/>
      <c r="Y2" s="150"/>
      <c r="Z2" s="150"/>
      <c r="AA2" s="150"/>
      <c r="AB2" s="150"/>
      <c r="AC2" s="150"/>
      <c r="AD2" s="150"/>
      <c r="AE2" s="150" t="s">
        <v>52</v>
      </c>
      <c r="AF2" s="150"/>
      <c r="AG2" s="150"/>
      <c r="AH2" s="150"/>
      <c r="AI2" s="150"/>
      <c r="AJ2" s="150"/>
      <c r="AK2" s="150"/>
      <c r="AL2" s="150"/>
      <c r="AM2" s="150"/>
      <c r="AN2" s="150"/>
      <c r="AO2" s="150" t="s">
        <v>52</v>
      </c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49"/>
    </row>
    <row r="3" spans="1:59" s="46" customFormat="1" x14ac:dyDescent="0.2">
      <c r="A3" s="151" t="s">
        <v>31</v>
      </c>
      <c r="B3" s="152" t="s">
        <v>33</v>
      </c>
      <c r="C3" s="151" t="s">
        <v>13</v>
      </c>
      <c r="D3" s="151"/>
      <c r="E3" s="151"/>
      <c r="F3" s="151"/>
      <c r="G3" s="151"/>
      <c r="H3" s="151"/>
      <c r="I3" s="151"/>
      <c r="J3" s="151"/>
      <c r="K3" s="153"/>
      <c r="L3" s="154" t="s">
        <v>14</v>
      </c>
      <c r="M3" s="151"/>
      <c r="N3" s="151"/>
      <c r="O3" s="151"/>
      <c r="P3" s="151"/>
      <c r="Q3" s="151"/>
      <c r="R3" s="151"/>
      <c r="S3" s="151"/>
      <c r="T3" s="151"/>
      <c r="U3" s="50"/>
      <c r="V3" s="151" t="s">
        <v>15</v>
      </c>
      <c r="W3" s="151"/>
      <c r="X3" s="151"/>
      <c r="Y3" s="151"/>
      <c r="Z3" s="151"/>
      <c r="AA3" s="151"/>
      <c r="AB3" s="151"/>
      <c r="AC3" s="151"/>
      <c r="AD3" s="153"/>
      <c r="AE3" s="151" t="s">
        <v>17</v>
      </c>
      <c r="AF3" s="151"/>
      <c r="AG3" s="151"/>
      <c r="AH3" s="151"/>
      <c r="AI3" s="151"/>
      <c r="AJ3" s="151"/>
      <c r="AK3" s="151"/>
      <c r="AL3" s="151"/>
      <c r="AM3" s="153"/>
      <c r="AN3" s="59"/>
      <c r="AO3" s="151" t="s">
        <v>18</v>
      </c>
      <c r="AP3" s="151"/>
      <c r="AQ3" s="151"/>
      <c r="AR3" s="151"/>
      <c r="AS3" s="151"/>
      <c r="AT3" s="151"/>
      <c r="AU3" s="151"/>
      <c r="AV3" s="151"/>
      <c r="AW3" s="153"/>
      <c r="AX3" s="154" t="s">
        <v>19</v>
      </c>
      <c r="AY3" s="151"/>
      <c r="AZ3" s="151"/>
      <c r="BA3" s="151"/>
      <c r="BB3" s="151"/>
      <c r="BC3" s="151"/>
      <c r="BD3" s="151"/>
      <c r="BE3" s="151"/>
      <c r="BF3" s="151"/>
      <c r="BG3" s="50"/>
    </row>
    <row r="4" spans="1:59" s="2" customFormat="1" ht="63" x14ac:dyDescent="0.2">
      <c r="A4" s="151"/>
      <c r="B4" s="152"/>
      <c r="C4" s="51" t="s">
        <v>48</v>
      </c>
      <c r="D4" s="51" t="s">
        <v>47</v>
      </c>
      <c r="E4" s="51" t="s">
        <v>53</v>
      </c>
      <c r="F4" s="51" t="s">
        <v>49</v>
      </c>
      <c r="G4" s="51" t="s">
        <v>8</v>
      </c>
      <c r="H4" s="51" t="s">
        <v>9</v>
      </c>
      <c r="I4" s="51" t="s">
        <v>10</v>
      </c>
      <c r="J4" s="51" t="s">
        <v>11</v>
      </c>
      <c r="K4" s="19" t="s">
        <v>12</v>
      </c>
      <c r="L4" s="18" t="s">
        <v>48</v>
      </c>
      <c r="M4" s="51" t="s">
        <v>47</v>
      </c>
      <c r="N4" s="51" t="s">
        <v>53</v>
      </c>
      <c r="O4" s="51" t="s">
        <v>49</v>
      </c>
      <c r="P4" s="51" t="s">
        <v>8</v>
      </c>
      <c r="Q4" s="51" t="s">
        <v>9</v>
      </c>
      <c r="R4" s="51" t="s">
        <v>10</v>
      </c>
      <c r="S4" s="51" t="s">
        <v>11</v>
      </c>
      <c r="T4" s="51" t="s">
        <v>12</v>
      </c>
      <c r="U4" s="51"/>
      <c r="V4" s="51" t="s">
        <v>48</v>
      </c>
      <c r="W4" s="51" t="s">
        <v>47</v>
      </c>
      <c r="X4" s="51" t="s">
        <v>53</v>
      </c>
      <c r="Y4" s="51" t="s">
        <v>49</v>
      </c>
      <c r="Z4" s="51" t="s">
        <v>8</v>
      </c>
      <c r="AA4" s="51" t="s">
        <v>9</v>
      </c>
      <c r="AB4" s="51" t="s">
        <v>10</v>
      </c>
      <c r="AC4" s="51" t="s">
        <v>11</v>
      </c>
      <c r="AD4" s="19" t="s">
        <v>12</v>
      </c>
      <c r="AE4" s="51" t="s">
        <v>48</v>
      </c>
      <c r="AF4" s="51" t="s">
        <v>47</v>
      </c>
      <c r="AG4" s="51" t="s">
        <v>53</v>
      </c>
      <c r="AH4" s="51" t="s">
        <v>49</v>
      </c>
      <c r="AI4" s="51" t="s">
        <v>8</v>
      </c>
      <c r="AJ4" s="51" t="s">
        <v>9</v>
      </c>
      <c r="AK4" s="51" t="s">
        <v>10</v>
      </c>
      <c r="AL4" s="51" t="s">
        <v>11</v>
      </c>
      <c r="AM4" s="19" t="s">
        <v>12</v>
      </c>
      <c r="AN4" s="60"/>
      <c r="AO4" s="51" t="s">
        <v>48</v>
      </c>
      <c r="AP4" s="51" t="s">
        <v>47</v>
      </c>
      <c r="AQ4" s="51" t="s">
        <v>53</v>
      </c>
      <c r="AR4" s="51" t="s">
        <v>49</v>
      </c>
      <c r="AS4" s="51" t="s">
        <v>8</v>
      </c>
      <c r="AT4" s="51" t="s">
        <v>9</v>
      </c>
      <c r="AU4" s="51" t="s">
        <v>10</v>
      </c>
      <c r="AV4" s="51" t="s">
        <v>11</v>
      </c>
      <c r="AW4" s="19" t="s">
        <v>12</v>
      </c>
      <c r="AX4" s="18" t="s">
        <v>48</v>
      </c>
      <c r="AY4" s="51" t="s">
        <v>47</v>
      </c>
      <c r="AZ4" s="51" t="s">
        <v>53</v>
      </c>
      <c r="BA4" s="51" t="s">
        <v>49</v>
      </c>
      <c r="BB4" s="51" t="s">
        <v>8</v>
      </c>
      <c r="BC4" s="51" t="s">
        <v>9</v>
      </c>
      <c r="BD4" s="51" t="s">
        <v>10</v>
      </c>
      <c r="BE4" s="51" t="s">
        <v>11</v>
      </c>
      <c r="BF4" s="51" t="s">
        <v>12</v>
      </c>
      <c r="BG4" s="51"/>
    </row>
    <row r="5" spans="1:59" x14ac:dyDescent="0.2">
      <c r="A5" s="27">
        <v>1</v>
      </c>
      <c r="B5" s="28">
        <v>55</v>
      </c>
      <c r="C5" s="21">
        <v>1</v>
      </c>
      <c r="D5" s="21">
        <v>9</v>
      </c>
      <c r="E5" s="21">
        <v>9</v>
      </c>
      <c r="F5" s="21"/>
      <c r="G5" s="21">
        <v>800</v>
      </c>
      <c r="H5" s="21">
        <v>700</v>
      </c>
      <c r="I5" s="21">
        <v>750</v>
      </c>
      <c r="J5" s="22">
        <v>7.5</v>
      </c>
      <c r="K5" s="23">
        <v>3700</v>
      </c>
      <c r="L5" s="24">
        <v>1</v>
      </c>
      <c r="M5" s="21">
        <v>9</v>
      </c>
      <c r="N5" s="21">
        <v>9</v>
      </c>
      <c r="O5" s="21"/>
      <c r="P5" s="21">
        <v>800</v>
      </c>
      <c r="Q5" s="21">
        <v>700</v>
      </c>
      <c r="R5" s="21">
        <v>750</v>
      </c>
      <c r="S5" s="21">
        <v>7.5</v>
      </c>
      <c r="T5" s="21">
        <v>3500</v>
      </c>
      <c r="U5" s="21"/>
      <c r="V5" s="21"/>
      <c r="W5" s="21"/>
      <c r="X5" s="21"/>
      <c r="Y5" s="21"/>
      <c r="Z5" s="21"/>
      <c r="AA5" s="21"/>
      <c r="AB5" s="21"/>
      <c r="AC5" s="22"/>
      <c r="AD5" s="23"/>
      <c r="AE5" s="21">
        <v>5</v>
      </c>
      <c r="AF5" s="21">
        <v>7</v>
      </c>
      <c r="AG5" s="21">
        <v>7</v>
      </c>
      <c r="AH5" s="21"/>
      <c r="AI5" s="21">
        <v>1200</v>
      </c>
      <c r="AJ5" s="21">
        <v>800</v>
      </c>
      <c r="AK5" s="21">
        <v>1000</v>
      </c>
      <c r="AL5" s="22">
        <v>40</v>
      </c>
      <c r="AM5" s="23">
        <v>7500</v>
      </c>
      <c r="AN5" s="61"/>
      <c r="AO5" s="21">
        <v>3</v>
      </c>
      <c r="AP5" s="21">
        <v>9</v>
      </c>
      <c r="AQ5" s="21">
        <v>9</v>
      </c>
      <c r="AR5" s="21"/>
      <c r="AS5" s="21">
        <v>650</v>
      </c>
      <c r="AT5" s="21">
        <v>950</v>
      </c>
      <c r="AU5" s="21">
        <v>700</v>
      </c>
      <c r="AV5" s="22">
        <v>20</v>
      </c>
      <c r="AW5" s="23">
        <v>8700</v>
      </c>
      <c r="AX5" s="24"/>
      <c r="AY5" s="21"/>
      <c r="AZ5" s="21"/>
      <c r="BA5" s="21"/>
      <c r="BB5" s="21"/>
      <c r="BC5" s="21"/>
      <c r="BD5" s="21"/>
      <c r="BE5" s="21"/>
      <c r="BF5" s="21"/>
      <c r="BG5" s="21"/>
    </row>
    <row r="6" spans="1:59" x14ac:dyDescent="0.2">
      <c r="A6" s="27">
        <v>2</v>
      </c>
      <c r="B6" s="28">
        <v>3</v>
      </c>
      <c r="C6" s="21"/>
      <c r="D6" s="21"/>
      <c r="E6" s="21"/>
      <c r="F6" s="21"/>
      <c r="G6" s="21"/>
      <c r="H6" s="21"/>
      <c r="I6" s="21"/>
      <c r="J6" s="22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5"/>
      <c r="AE6" s="21"/>
      <c r="AF6" s="21"/>
      <c r="AG6" s="21"/>
      <c r="AH6" s="21"/>
      <c r="AI6" s="21"/>
      <c r="AJ6" s="21"/>
      <c r="AK6" s="21"/>
      <c r="AL6" s="22"/>
      <c r="AM6" s="23"/>
      <c r="AN6" s="62"/>
      <c r="AO6" s="21"/>
      <c r="AP6" s="21"/>
      <c r="AQ6" s="21"/>
      <c r="AR6" s="21"/>
      <c r="AS6" s="21"/>
      <c r="AT6" s="21"/>
      <c r="AU6" s="21"/>
      <c r="AV6" s="21"/>
      <c r="AW6" s="25"/>
      <c r="AX6" s="24"/>
      <c r="AY6" s="21"/>
      <c r="AZ6" s="21"/>
      <c r="BA6" s="21"/>
      <c r="BB6" s="21"/>
      <c r="BC6" s="21"/>
      <c r="BD6" s="21"/>
      <c r="BE6" s="21"/>
      <c r="BF6" s="21"/>
      <c r="BG6" s="21"/>
    </row>
    <row r="7" spans="1:59" x14ac:dyDescent="0.2">
      <c r="A7" s="27">
        <v>3</v>
      </c>
      <c r="B7" s="28">
        <v>142</v>
      </c>
      <c r="C7" s="21">
        <v>2</v>
      </c>
      <c r="D7" s="21">
        <v>45</v>
      </c>
      <c r="E7" s="21">
        <v>45</v>
      </c>
      <c r="F7" s="21"/>
      <c r="G7" s="21">
        <v>800</v>
      </c>
      <c r="H7" s="21">
        <v>700</v>
      </c>
      <c r="I7" s="21">
        <v>750</v>
      </c>
      <c r="J7" s="22">
        <v>7.5</v>
      </c>
      <c r="K7" s="23">
        <v>3700</v>
      </c>
      <c r="L7" s="24">
        <v>2</v>
      </c>
      <c r="M7" s="21">
        <v>45</v>
      </c>
      <c r="N7" s="21">
        <v>25</v>
      </c>
      <c r="O7" s="21">
        <v>20</v>
      </c>
      <c r="P7" s="21">
        <v>800</v>
      </c>
      <c r="Q7" s="21">
        <v>700</v>
      </c>
      <c r="R7" s="21">
        <v>750</v>
      </c>
      <c r="S7" s="21">
        <v>7.5</v>
      </c>
      <c r="T7" s="21">
        <v>3500</v>
      </c>
      <c r="U7" s="21"/>
      <c r="V7" s="21"/>
      <c r="W7" s="21"/>
      <c r="X7" s="21"/>
      <c r="Y7" s="21"/>
      <c r="Z7" s="21"/>
      <c r="AA7" s="21"/>
      <c r="AB7" s="21"/>
      <c r="AC7" s="21"/>
      <c r="AD7" s="23"/>
      <c r="AE7" s="21">
        <v>2</v>
      </c>
      <c r="AF7" s="21">
        <v>2</v>
      </c>
      <c r="AG7" s="21">
        <v>2</v>
      </c>
      <c r="AH7" s="21"/>
      <c r="AI7" s="21">
        <v>1200</v>
      </c>
      <c r="AJ7" s="21">
        <v>800</v>
      </c>
      <c r="AK7" s="21">
        <v>1000</v>
      </c>
      <c r="AL7" s="22">
        <v>40</v>
      </c>
      <c r="AM7" s="23">
        <v>7500</v>
      </c>
      <c r="AN7" s="61"/>
      <c r="AO7" s="21"/>
      <c r="AP7" s="21"/>
      <c r="AQ7" s="21"/>
      <c r="AR7" s="21"/>
      <c r="AS7" s="21"/>
      <c r="AT7" s="21"/>
      <c r="AU7" s="21"/>
      <c r="AV7" s="21"/>
      <c r="AW7" s="23"/>
      <c r="AX7" s="24">
        <v>2</v>
      </c>
      <c r="AY7" s="21">
        <v>3</v>
      </c>
      <c r="AZ7" s="21">
        <v>3</v>
      </c>
      <c r="BA7" s="21"/>
      <c r="BB7" s="21">
        <v>650</v>
      </c>
      <c r="BC7" s="21">
        <v>550</v>
      </c>
      <c r="BD7" s="21">
        <v>700</v>
      </c>
      <c r="BE7" s="21">
        <v>20</v>
      </c>
      <c r="BF7" s="21">
        <v>7600</v>
      </c>
      <c r="BG7" s="21"/>
    </row>
    <row r="8" spans="1:59" x14ac:dyDescent="0.2">
      <c r="A8" s="27">
        <v>4</v>
      </c>
      <c r="B8" s="28">
        <v>338</v>
      </c>
      <c r="C8" s="21">
        <v>8</v>
      </c>
      <c r="D8" s="21">
        <v>156</v>
      </c>
      <c r="E8" s="21">
        <v>156</v>
      </c>
      <c r="F8" s="21"/>
      <c r="G8" s="21">
        <v>800</v>
      </c>
      <c r="H8" s="21">
        <v>700</v>
      </c>
      <c r="I8" s="21">
        <v>750</v>
      </c>
      <c r="J8" s="22">
        <v>7.5</v>
      </c>
      <c r="K8" s="23">
        <v>3700</v>
      </c>
      <c r="L8" s="24">
        <v>8</v>
      </c>
      <c r="M8" s="21">
        <v>156</v>
      </c>
      <c r="N8" s="21">
        <v>136</v>
      </c>
      <c r="O8" s="21">
        <v>20</v>
      </c>
      <c r="P8" s="21">
        <v>800</v>
      </c>
      <c r="Q8" s="21">
        <v>700</v>
      </c>
      <c r="R8" s="21">
        <v>750</v>
      </c>
      <c r="S8" s="21">
        <v>7.5</v>
      </c>
      <c r="T8" s="21">
        <v>3500</v>
      </c>
      <c r="U8" s="21"/>
      <c r="V8" s="21"/>
      <c r="W8" s="21"/>
      <c r="X8" s="21"/>
      <c r="Y8" s="21"/>
      <c r="Z8" s="21"/>
      <c r="AA8" s="21"/>
      <c r="AB8" s="21"/>
      <c r="AC8" s="21"/>
      <c r="AD8" s="23"/>
      <c r="AE8" s="21">
        <v>1</v>
      </c>
      <c r="AF8" s="21">
        <v>1</v>
      </c>
      <c r="AG8" s="21">
        <v>1</v>
      </c>
      <c r="AH8" s="21"/>
      <c r="AI8" s="21">
        <v>1200</v>
      </c>
      <c r="AJ8" s="21">
        <v>800</v>
      </c>
      <c r="AK8" s="21">
        <v>1000</v>
      </c>
      <c r="AL8" s="22">
        <v>40</v>
      </c>
      <c r="AM8" s="23">
        <v>7500</v>
      </c>
      <c r="AN8" s="61"/>
      <c r="AO8" s="21"/>
      <c r="AP8" s="21"/>
      <c r="AQ8" s="21"/>
      <c r="AR8" s="21"/>
      <c r="AS8" s="21"/>
      <c r="AT8" s="21"/>
      <c r="AU8" s="21"/>
      <c r="AV8" s="21"/>
      <c r="AW8" s="23"/>
      <c r="AX8" s="24"/>
      <c r="AY8" s="21"/>
      <c r="AZ8" s="21"/>
      <c r="BA8" s="21"/>
      <c r="BB8" s="21"/>
      <c r="BC8" s="21"/>
      <c r="BD8" s="21"/>
      <c r="BE8" s="21"/>
      <c r="BF8" s="21"/>
      <c r="BG8" s="21"/>
    </row>
    <row r="9" spans="1:59" x14ac:dyDescent="0.2">
      <c r="A9" s="27">
        <v>5</v>
      </c>
      <c r="B9" s="28">
        <v>557</v>
      </c>
      <c r="C9" s="21">
        <v>20</v>
      </c>
      <c r="D9" s="21">
        <v>411</v>
      </c>
      <c r="E9" s="21">
        <v>411</v>
      </c>
      <c r="F9" s="21"/>
      <c r="G9" s="21">
        <v>800</v>
      </c>
      <c r="H9" s="21">
        <v>700</v>
      </c>
      <c r="I9" s="21">
        <v>750</v>
      </c>
      <c r="J9" s="22">
        <v>7.5</v>
      </c>
      <c r="K9" s="23">
        <v>3700</v>
      </c>
      <c r="L9" s="24">
        <v>20</v>
      </c>
      <c r="M9" s="21">
        <v>411</v>
      </c>
      <c r="N9" s="21">
        <v>411</v>
      </c>
      <c r="O9" s="21"/>
      <c r="P9" s="21">
        <v>800</v>
      </c>
      <c r="Q9" s="21">
        <v>700</v>
      </c>
      <c r="R9" s="21">
        <v>750</v>
      </c>
      <c r="S9" s="21">
        <v>7.5</v>
      </c>
      <c r="T9" s="21">
        <v>3500</v>
      </c>
      <c r="U9" s="21"/>
      <c r="V9" s="21">
        <v>2</v>
      </c>
      <c r="W9" s="21">
        <v>52</v>
      </c>
      <c r="X9" s="21">
        <v>52</v>
      </c>
      <c r="Y9" s="21"/>
      <c r="Z9" s="21">
        <v>1200</v>
      </c>
      <c r="AA9" s="21">
        <v>900</v>
      </c>
      <c r="AB9" s="21">
        <v>1000</v>
      </c>
      <c r="AC9" s="21">
        <v>3</v>
      </c>
      <c r="AD9" s="23">
        <v>4500</v>
      </c>
      <c r="AE9" s="21">
        <v>3</v>
      </c>
      <c r="AF9" s="21">
        <v>6</v>
      </c>
      <c r="AG9" s="21">
        <v>6</v>
      </c>
      <c r="AH9" s="21"/>
      <c r="AI9" s="21">
        <v>1200</v>
      </c>
      <c r="AJ9" s="21">
        <v>800</v>
      </c>
      <c r="AK9" s="21">
        <v>1000</v>
      </c>
      <c r="AL9" s="22">
        <v>40</v>
      </c>
      <c r="AM9" s="23">
        <v>7500</v>
      </c>
      <c r="AN9" s="61"/>
      <c r="AO9" s="21">
        <v>3</v>
      </c>
      <c r="AP9" s="21">
        <v>16</v>
      </c>
      <c r="AQ9" s="21">
        <v>16</v>
      </c>
      <c r="AR9" s="21"/>
      <c r="AS9" s="21">
        <v>650</v>
      </c>
      <c r="AT9" s="21">
        <v>950</v>
      </c>
      <c r="AU9" s="21">
        <v>700</v>
      </c>
      <c r="AV9" s="22">
        <v>20</v>
      </c>
      <c r="AW9" s="23">
        <v>8700</v>
      </c>
      <c r="AX9" s="24"/>
      <c r="AY9" s="21"/>
      <c r="AZ9" s="21"/>
      <c r="BA9" s="21"/>
      <c r="BB9" s="21"/>
      <c r="BC9" s="21"/>
      <c r="BD9" s="21"/>
      <c r="BE9" s="21"/>
      <c r="BF9" s="21"/>
      <c r="BG9" s="21"/>
    </row>
    <row r="10" spans="1:59" x14ac:dyDescent="0.2">
      <c r="A10" s="27">
        <v>6</v>
      </c>
      <c r="B10" s="28">
        <v>567</v>
      </c>
      <c r="C10" s="21">
        <v>17</v>
      </c>
      <c r="D10" s="21">
        <v>418</v>
      </c>
      <c r="E10" s="21">
        <v>418</v>
      </c>
      <c r="F10" s="21"/>
      <c r="G10" s="21">
        <v>800</v>
      </c>
      <c r="H10" s="21">
        <v>700</v>
      </c>
      <c r="I10" s="21">
        <v>750</v>
      </c>
      <c r="J10" s="22">
        <v>7.5</v>
      </c>
      <c r="K10" s="23">
        <v>3700</v>
      </c>
      <c r="L10" s="24">
        <v>17</v>
      </c>
      <c r="M10" s="21">
        <v>418</v>
      </c>
      <c r="N10" s="21">
        <v>418</v>
      </c>
      <c r="O10" s="21"/>
      <c r="P10" s="21">
        <v>800</v>
      </c>
      <c r="Q10" s="21">
        <v>700</v>
      </c>
      <c r="R10" s="21">
        <v>750</v>
      </c>
      <c r="S10" s="21">
        <v>7.5</v>
      </c>
      <c r="T10" s="21">
        <v>3500</v>
      </c>
      <c r="U10" s="21"/>
      <c r="V10" s="21"/>
      <c r="W10" s="21"/>
      <c r="X10" s="21"/>
      <c r="Y10" s="21"/>
      <c r="Z10" s="21"/>
      <c r="AA10" s="21"/>
      <c r="AB10" s="21"/>
      <c r="AC10" s="21"/>
      <c r="AD10" s="23"/>
      <c r="AE10" s="21">
        <v>1</v>
      </c>
      <c r="AF10" s="21">
        <v>1</v>
      </c>
      <c r="AG10" s="21">
        <v>1</v>
      </c>
      <c r="AH10" s="21"/>
      <c r="AI10" s="21">
        <v>1200</v>
      </c>
      <c r="AJ10" s="21">
        <v>800</v>
      </c>
      <c r="AK10" s="21">
        <v>1000</v>
      </c>
      <c r="AL10" s="22">
        <v>40</v>
      </c>
      <c r="AM10" s="23">
        <v>7500</v>
      </c>
      <c r="AN10" s="61"/>
      <c r="AO10" s="21"/>
      <c r="AP10" s="21"/>
      <c r="AQ10" s="21"/>
      <c r="AR10" s="21"/>
      <c r="AS10" s="21"/>
      <c r="AT10" s="21"/>
      <c r="AU10" s="21"/>
      <c r="AV10" s="21"/>
      <c r="AW10" s="23"/>
      <c r="AX10" s="24"/>
      <c r="AY10" s="21"/>
      <c r="AZ10" s="21"/>
      <c r="BA10" s="21"/>
      <c r="BB10" s="21"/>
      <c r="BC10" s="21"/>
      <c r="BD10" s="21"/>
      <c r="BE10" s="21"/>
      <c r="BF10" s="21"/>
      <c r="BG10" s="21"/>
    </row>
    <row r="11" spans="1:59" x14ac:dyDescent="0.2">
      <c r="A11" s="27">
        <v>7</v>
      </c>
      <c r="B11" s="28">
        <v>0</v>
      </c>
      <c r="C11" s="21"/>
      <c r="D11" s="21"/>
      <c r="E11" s="21"/>
      <c r="F11" s="21"/>
      <c r="G11" s="21"/>
      <c r="H11" s="21"/>
      <c r="I11" s="21"/>
      <c r="J11" s="21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3"/>
      <c r="AE11" s="21"/>
      <c r="AF11" s="21"/>
      <c r="AG11" s="21"/>
      <c r="AH11" s="21"/>
      <c r="AI11" s="21"/>
      <c r="AJ11" s="21"/>
      <c r="AK11" s="21"/>
      <c r="AL11" s="21"/>
      <c r="AM11" s="23"/>
      <c r="AN11" s="61"/>
      <c r="AO11" s="21"/>
      <c r="AP11" s="21"/>
      <c r="AQ11" s="21"/>
      <c r="AR11" s="21"/>
      <c r="AS11" s="21"/>
      <c r="AT11" s="21"/>
      <c r="AU11" s="21"/>
      <c r="AV11" s="21"/>
      <c r="AW11" s="23"/>
      <c r="AX11" s="24"/>
      <c r="AY11" s="21"/>
      <c r="AZ11" s="21"/>
      <c r="BA11" s="21"/>
      <c r="BB11" s="21"/>
      <c r="BC11" s="21"/>
      <c r="BD11" s="21"/>
      <c r="BE11" s="21"/>
      <c r="BF11" s="21"/>
      <c r="BG11" s="21"/>
    </row>
    <row r="12" spans="1:59" x14ac:dyDescent="0.2">
      <c r="A12" s="27"/>
      <c r="B12" s="28"/>
      <c r="C12" s="21"/>
      <c r="D12" s="21"/>
      <c r="E12" s="21"/>
      <c r="F12" s="21"/>
      <c r="G12" s="21"/>
      <c r="H12" s="21"/>
      <c r="I12" s="21"/>
      <c r="J12" s="21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3"/>
      <c r="AE12" s="21"/>
      <c r="AF12" s="21"/>
      <c r="AG12" s="21"/>
      <c r="AH12" s="21"/>
      <c r="AI12" s="21"/>
      <c r="AJ12" s="21"/>
      <c r="AK12" s="21"/>
      <c r="AL12" s="21"/>
      <c r="AM12" s="23"/>
      <c r="AN12" s="61"/>
      <c r="AO12" s="21"/>
      <c r="AP12" s="21"/>
      <c r="AQ12" s="21"/>
      <c r="AR12" s="21"/>
      <c r="AS12" s="21"/>
      <c r="AT12" s="21"/>
      <c r="AU12" s="21"/>
      <c r="AV12" s="21"/>
      <c r="AW12" s="23"/>
      <c r="AX12" s="24"/>
      <c r="AY12" s="21"/>
      <c r="AZ12" s="21"/>
      <c r="BA12" s="21"/>
      <c r="BB12" s="21"/>
      <c r="BC12" s="21"/>
      <c r="BD12" s="21"/>
      <c r="BE12" s="21"/>
      <c r="BF12" s="21"/>
      <c r="BG12" s="21"/>
    </row>
    <row r="13" spans="1:59" x14ac:dyDescent="0.2">
      <c r="A13" s="27"/>
      <c r="B13" s="28"/>
      <c r="C13" s="21"/>
      <c r="D13" s="21"/>
      <c r="E13" s="21"/>
      <c r="F13" s="21"/>
      <c r="G13" s="21"/>
      <c r="H13" s="21"/>
      <c r="I13" s="21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3"/>
      <c r="AE13" s="21"/>
      <c r="AF13" s="21"/>
      <c r="AG13" s="21"/>
      <c r="AH13" s="21"/>
      <c r="AI13" s="21"/>
      <c r="AJ13" s="21"/>
      <c r="AK13" s="21"/>
      <c r="AL13" s="21"/>
      <c r="AM13" s="23"/>
      <c r="AN13" s="61"/>
      <c r="AO13" s="21"/>
      <c r="AP13" s="21"/>
      <c r="AQ13" s="21"/>
      <c r="AR13" s="21"/>
      <c r="AS13" s="21"/>
      <c r="AT13" s="21"/>
      <c r="AU13" s="21"/>
      <c r="AV13" s="21"/>
      <c r="AW13" s="23"/>
      <c r="AX13" s="24"/>
      <c r="AY13" s="21"/>
      <c r="AZ13" s="21"/>
      <c r="BA13" s="21"/>
      <c r="BB13" s="21"/>
      <c r="BC13" s="21"/>
      <c r="BD13" s="21"/>
      <c r="BE13" s="21"/>
      <c r="BF13" s="21"/>
      <c r="BG13" s="21"/>
    </row>
    <row r="14" spans="1:59" x14ac:dyDescent="0.2">
      <c r="A14" s="27"/>
      <c r="B14" s="28"/>
      <c r="C14" s="21"/>
      <c r="D14" s="21"/>
      <c r="E14" s="21"/>
      <c r="F14" s="21"/>
      <c r="G14" s="21"/>
      <c r="H14" s="21"/>
      <c r="I14" s="21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3"/>
      <c r="AE14" s="21"/>
      <c r="AF14" s="21"/>
      <c r="AG14" s="21"/>
      <c r="AH14" s="21"/>
      <c r="AI14" s="21"/>
      <c r="AJ14" s="21"/>
      <c r="AK14" s="21"/>
      <c r="AL14" s="21"/>
      <c r="AM14" s="23"/>
      <c r="AN14" s="61"/>
      <c r="AO14" s="21"/>
      <c r="AP14" s="21"/>
      <c r="AQ14" s="21"/>
      <c r="AR14" s="21"/>
      <c r="AS14" s="21"/>
      <c r="AT14" s="21"/>
      <c r="AU14" s="21"/>
      <c r="AV14" s="21"/>
      <c r="AW14" s="23"/>
      <c r="AX14" s="24"/>
      <c r="AY14" s="21"/>
      <c r="AZ14" s="21"/>
      <c r="BA14" s="21"/>
      <c r="BB14" s="21"/>
      <c r="BC14" s="21"/>
      <c r="BD14" s="21"/>
      <c r="BE14" s="21"/>
      <c r="BF14" s="21"/>
      <c r="BG14" s="21"/>
    </row>
    <row r="15" spans="1:59" x14ac:dyDescent="0.2">
      <c r="A15" s="27"/>
      <c r="B15" s="28"/>
      <c r="C15" s="21"/>
      <c r="D15" s="21"/>
      <c r="E15" s="21"/>
      <c r="F15" s="21"/>
      <c r="G15" s="21"/>
      <c r="H15" s="21"/>
      <c r="I15" s="21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3"/>
      <c r="AE15" s="21"/>
      <c r="AF15" s="21"/>
      <c r="AG15" s="21"/>
      <c r="AH15" s="21"/>
      <c r="AI15" s="21"/>
      <c r="AJ15" s="21"/>
      <c r="AK15" s="21"/>
      <c r="AL15" s="21"/>
      <c r="AM15" s="23"/>
      <c r="AN15" s="61"/>
      <c r="AO15" s="21"/>
      <c r="AP15" s="21"/>
      <c r="AQ15" s="21"/>
      <c r="AR15" s="21"/>
      <c r="AS15" s="21"/>
      <c r="AT15" s="21"/>
      <c r="AU15" s="21"/>
      <c r="AV15" s="21"/>
      <c r="AW15" s="23"/>
      <c r="AX15" s="24"/>
      <c r="AY15" s="21"/>
      <c r="AZ15" s="21"/>
      <c r="BA15" s="21"/>
      <c r="BB15" s="21"/>
      <c r="BC15" s="21"/>
      <c r="BD15" s="21"/>
      <c r="BE15" s="21"/>
      <c r="BF15" s="21"/>
      <c r="BG15" s="21"/>
    </row>
    <row r="16" spans="1:59" x14ac:dyDescent="0.2">
      <c r="A16" s="27"/>
      <c r="B16" s="28"/>
      <c r="C16" s="21"/>
      <c r="D16" s="21"/>
      <c r="E16" s="21"/>
      <c r="F16" s="21"/>
      <c r="G16" s="21"/>
      <c r="H16" s="21"/>
      <c r="I16" s="21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3"/>
      <c r="AE16" s="21"/>
      <c r="AF16" s="21"/>
      <c r="AG16" s="21"/>
      <c r="AH16" s="21"/>
      <c r="AI16" s="21"/>
      <c r="AJ16" s="21"/>
      <c r="AK16" s="21"/>
      <c r="AL16" s="21"/>
      <c r="AM16" s="23"/>
      <c r="AN16" s="61"/>
      <c r="AO16" s="21"/>
      <c r="AP16" s="21"/>
      <c r="AQ16" s="21"/>
      <c r="AR16" s="21"/>
      <c r="AS16" s="21"/>
      <c r="AT16" s="21"/>
      <c r="AU16" s="21"/>
      <c r="AV16" s="21"/>
      <c r="AW16" s="23"/>
      <c r="AX16" s="24"/>
      <c r="AY16" s="21"/>
      <c r="AZ16" s="21"/>
      <c r="BA16" s="21"/>
      <c r="BB16" s="21"/>
      <c r="BC16" s="21"/>
      <c r="BD16" s="21"/>
      <c r="BE16" s="21"/>
      <c r="BF16" s="21"/>
      <c r="BG16" s="21"/>
    </row>
    <row r="17" spans="1:59" x14ac:dyDescent="0.2">
      <c r="A17" s="27"/>
      <c r="B17" s="28"/>
      <c r="C17" s="21"/>
      <c r="D17" s="21"/>
      <c r="E17" s="21"/>
      <c r="F17" s="21"/>
      <c r="G17" s="21"/>
      <c r="H17" s="21"/>
      <c r="I17" s="21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3"/>
      <c r="AE17" s="21"/>
      <c r="AF17" s="21"/>
      <c r="AG17" s="21"/>
      <c r="AH17" s="21"/>
      <c r="AI17" s="21"/>
      <c r="AJ17" s="21"/>
      <c r="AK17" s="21"/>
      <c r="AL17" s="21"/>
      <c r="AM17" s="23"/>
      <c r="AN17" s="61"/>
      <c r="AO17" s="21"/>
      <c r="AP17" s="21"/>
      <c r="AQ17" s="21"/>
      <c r="AR17" s="21"/>
      <c r="AS17" s="21"/>
      <c r="AT17" s="21"/>
      <c r="AU17" s="21"/>
      <c r="AV17" s="21"/>
      <c r="AW17" s="23"/>
      <c r="AX17" s="24"/>
      <c r="AY17" s="21"/>
      <c r="AZ17" s="21"/>
      <c r="BA17" s="21"/>
      <c r="BB17" s="21"/>
      <c r="BC17" s="21"/>
      <c r="BD17" s="21"/>
      <c r="BE17" s="21"/>
      <c r="BF17" s="21"/>
      <c r="BG17" s="21"/>
    </row>
    <row r="18" spans="1:59" x14ac:dyDescent="0.2">
      <c r="A18" s="27"/>
      <c r="B18" s="28"/>
      <c r="C18" s="21"/>
      <c r="D18" s="21"/>
      <c r="E18" s="21"/>
      <c r="F18" s="21"/>
      <c r="G18" s="21"/>
      <c r="H18" s="21"/>
      <c r="I18" s="21"/>
      <c r="J18" s="21"/>
      <c r="K18" s="23"/>
      <c r="L18" s="24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3"/>
      <c r="AE18" s="21"/>
      <c r="AF18" s="21"/>
      <c r="AG18" s="21"/>
      <c r="AH18" s="21"/>
      <c r="AI18" s="21"/>
      <c r="AJ18" s="21"/>
      <c r="AK18" s="21"/>
      <c r="AL18" s="21"/>
      <c r="AM18" s="23"/>
      <c r="AN18" s="61"/>
      <c r="AO18" s="21"/>
      <c r="AP18" s="21"/>
      <c r="AQ18" s="21"/>
      <c r="AR18" s="21"/>
      <c r="AS18" s="21"/>
      <c r="AT18" s="21"/>
      <c r="AU18" s="21"/>
      <c r="AV18" s="21"/>
      <c r="AW18" s="23"/>
      <c r="AX18" s="24"/>
      <c r="AY18" s="21"/>
      <c r="AZ18" s="21"/>
      <c r="BA18" s="21"/>
      <c r="BB18" s="21"/>
      <c r="BC18" s="21"/>
      <c r="BD18" s="21"/>
      <c r="BE18" s="21"/>
      <c r="BF18" s="21"/>
      <c r="BG18" s="21"/>
    </row>
    <row r="19" spans="1:59" s="3" customFormat="1" x14ac:dyDescent="0.2">
      <c r="A19" s="26" t="s">
        <v>36</v>
      </c>
      <c r="B19" s="29">
        <f>SUM(B5:B18)</f>
        <v>1662</v>
      </c>
      <c r="C19" s="29">
        <f>SUM(C5:C18)</f>
        <v>48</v>
      </c>
      <c r="D19" s="29">
        <f>SUM(D5:D18)</f>
        <v>1039</v>
      </c>
      <c r="E19" s="29">
        <f>SUM(E5:E18)</f>
        <v>1039</v>
      </c>
      <c r="F19" s="29">
        <f>SUM(F5:F18)</f>
        <v>0</v>
      </c>
      <c r="G19" s="30">
        <f>AVERAGE(G5:G18)</f>
        <v>800</v>
      </c>
      <c r="H19" s="30">
        <f>AVERAGE(H5:H18)</f>
        <v>700</v>
      </c>
      <c r="I19" s="30">
        <f>AVERAGE(I5:I18)</f>
        <v>750</v>
      </c>
      <c r="J19" s="30">
        <f>AVERAGE(J5:J18)</f>
        <v>7.5</v>
      </c>
      <c r="K19" s="31">
        <f>AVERAGE(K5:K18)</f>
        <v>3700</v>
      </c>
      <c r="L19" s="32">
        <f>SUM(L5:L18)</f>
        <v>48</v>
      </c>
      <c r="M19" s="32">
        <f>SUM(M5:M18)</f>
        <v>1039</v>
      </c>
      <c r="N19" s="32">
        <f>SUM(N5:N18)</f>
        <v>999</v>
      </c>
      <c r="O19" s="32">
        <f>SUM(O5:O18)</f>
        <v>40</v>
      </c>
      <c r="P19" s="30">
        <f>AVERAGE(P5:P18)</f>
        <v>800</v>
      </c>
      <c r="Q19" s="30">
        <f>AVERAGE(Q5:Q18)</f>
        <v>700</v>
      </c>
      <c r="R19" s="30">
        <f>AVERAGE(R5:R18)</f>
        <v>750</v>
      </c>
      <c r="S19" s="30">
        <f t="shared" ref="S19" si="0">AVERAGE(S5:S18)</f>
        <v>7.5</v>
      </c>
      <c r="T19" s="30">
        <f>AVERAGE(T5:T18)</f>
        <v>3500</v>
      </c>
      <c r="U19" s="30"/>
      <c r="V19" s="29">
        <f>SUM(V5:V18)</f>
        <v>2</v>
      </c>
      <c r="W19" s="29">
        <f>SUM(W5:W18)</f>
        <v>52</v>
      </c>
      <c r="X19" s="29">
        <f>SUM(X5:X18)</f>
        <v>52</v>
      </c>
      <c r="Y19" s="29">
        <f>SUM(Y5:Y18)</f>
        <v>0</v>
      </c>
      <c r="Z19" s="30">
        <f>AVERAGE(Z5:Z18)</f>
        <v>1200</v>
      </c>
      <c r="AA19" s="30">
        <f>AVERAGE(AA5:AA18)</f>
        <v>900</v>
      </c>
      <c r="AB19" s="30">
        <f>AVERAGE(AB5:AB18)</f>
        <v>1000</v>
      </c>
      <c r="AC19" s="30">
        <f>AVERAGE(AC5:AC18)</f>
        <v>3</v>
      </c>
      <c r="AD19" s="31">
        <f>AVERAGE(AD5:AD18)</f>
        <v>4500</v>
      </c>
      <c r="AE19" s="29">
        <f>SUM(AE5:AE18)</f>
        <v>12</v>
      </c>
      <c r="AF19" s="29">
        <f>SUM(AF5:AF18)</f>
        <v>17</v>
      </c>
      <c r="AG19" s="29">
        <f>SUM(AG5:AG18)</f>
        <v>17</v>
      </c>
      <c r="AH19" s="29">
        <f>SUM(AH5:AH18)</f>
        <v>0</v>
      </c>
      <c r="AI19" s="30">
        <f>AVERAGE(AI5:AI18)</f>
        <v>1200</v>
      </c>
      <c r="AJ19" s="30">
        <f>AVERAGE(AJ5:AJ18)</f>
        <v>800</v>
      </c>
      <c r="AK19" s="30">
        <f>AVERAGE(AK5:AK18)</f>
        <v>1000</v>
      </c>
      <c r="AL19" s="30">
        <f>AVERAGE(AL5:AL18)</f>
        <v>40</v>
      </c>
      <c r="AM19" s="31">
        <f>AVERAGE(AM5:AM18)</f>
        <v>7500</v>
      </c>
      <c r="AN19" s="63"/>
      <c r="AO19" s="29">
        <f>SUM(AO5:AO18)</f>
        <v>6</v>
      </c>
      <c r="AP19" s="29">
        <f>SUM(AP5:AP18)</f>
        <v>25</v>
      </c>
      <c r="AQ19" s="29">
        <f>SUM(AQ5:AQ18)</f>
        <v>25</v>
      </c>
      <c r="AR19" s="29">
        <f>SUM(AR5:AR18)</f>
        <v>0</v>
      </c>
      <c r="AS19" s="30">
        <f>AVERAGE(AS5:AS18)</f>
        <v>650</v>
      </c>
      <c r="AT19" s="30">
        <f>AVERAGE(AT5:AT18)</f>
        <v>950</v>
      </c>
      <c r="AU19" s="30">
        <f>AVERAGE(AU5:AU18)</f>
        <v>700</v>
      </c>
      <c r="AV19" s="30">
        <f>AVERAGE(AV5:AV18)</f>
        <v>20</v>
      </c>
      <c r="AW19" s="31">
        <f>AVERAGE(AW5:AW18)</f>
        <v>8700</v>
      </c>
      <c r="AX19" s="32">
        <f>SUM(AX5:AX18)</f>
        <v>2</v>
      </c>
      <c r="AY19" s="32">
        <f>SUM(AY5:AY18)</f>
        <v>3</v>
      </c>
      <c r="AZ19" s="32">
        <f>SUM(AZ5:AZ18)</f>
        <v>3</v>
      </c>
      <c r="BA19" s="32">
        <f>SUM(BA5:BA18)</f>
        <v>0</v>
      </c>
      <c r="BB19" s="30">
        <f>AVERAGE(BB5:BB18)</f>
        <v>650</v>
      </c>
      <c r="BC19" s="30">
        <f>AVERAGE(BC5:BC18)</f>
        <v>550</v>
      </c>
      <c r="BD19" s="30">
        <f>AVERAGE(BD5:BD18)</f>
        <v>700</v>
      </c>
      <c r="BE19" s="30">
        <f t="shared" ref="BE19" si="1">AVERAGE(BE5:BE18)</f>
        <v>20</v>
      </c>
      <c r="BF19" s="30">
        <f>AVERAGE(BF5:BF18)</f>
        <v>7600</v>
      </c>
      <c r="BG19" s="30"/>
    </row>
    <row r="20" spans="1:59" x14ac:dyDescent="0.2">
      <c r="A20" s="9"/>
      <c r="C20" s="36" t="s">
        <v>23</v>
      </c>
      <c r="D20" s="34" t="s">
        <v>54</v>
      </c>
      <c r="J20" s="35" t="s">
        <v>57</v>
      </c>
      <c r="K20" s="9"/>
      <c r="O20" s="9"/>
      <c r="P20" s="35" t="s">
        <v>41</v>
      </c>
      <c r="V20" s="36" t="s">
        <v>23</v>
      </c>
      <c r="W20" s="34" t="s">
        <v>54</v>
      </c>
      <c r="AC20" s="35" t="s">
        <v>57</v>
      </c>
      <c r="AD20" s="9"/>
      <c r="AE20" s="36" t="s">
        <v>23</v>
      </c>
      <c r="AF20" s="34" t="s">
        <v>54</v>
      </c>
      <c r="AL20" s="35" t="s">
        <v>57</v>
      </c>
      <c r="AM20" s="9"/>
      <c r="AN20" s="9"/>
      <c r="AO20" s="36" t="s">
        <v>23</v>
      </c>
      <c r="AP20" s="34" t="s">
        <v>54</v>
      </c>
      <c r="AV20" s="35" t="s">
        <v>57</v>
      </c>
      <c r="AW20" s="9"/>
      <c r="BA20" s="9"/>
      <c r="BB20" s="35" t="s">
        <v>41</v>
      </c>
    </row>
    <row r="21" spans="1:59" x14ac:dyDescent="0.2">
      <c r="A21" s="34"/>
      <c r="H21" s="12"/>
      <c r="O21" s="12"/>
      <c r="AA21" s="12"/>
      <c r="AJ21" s="12"/>
      <c r="AT21" s="12"/>
      <c r="BA21" s="12"/>
    </row>
    <row r="22" spans="1:59" x14ac:dyDescent="0.2">
      <c r="A22" s="35"/>
      <c r="D22" s="3"/>
      <c r="H22" s="3"/>
      <c r="L22" s="3"/>
      <c r="O22" s="3"/>
      <c r="W22" s="3"/>
      <c r="AA22" s="3"/>
      <c r="AF22" s="3"/>
      <c r="AJ22" s="3"/>
      <c r="AP22" s="3"/>
      <c r="AT22" s="3"/>
      <c r="AX22" s="3"/>
      <c r="BA22" s="3"/>
    </row>
    <row r="23" spans="1:59" x14ac:dyDescent="0.2">
      <c r="A23" s="35"/>
      <c r="D23" s="3"/>
      <c r="H23" s="3"/>
      <c r="L23" s="3"/>
      <c r="O23" s="3"/>
      <c r="W23" s="3"/>
      <c r="AA23" s="3"/>
      <c r="AF23" s="3"/>
      <c r="AJ23" s="3"/>
      <c r="AP23" s="3"/>
      <c r="AT23" s="3"/>
      <c r="AX23" s="3"/>
      <c r="BA23" s="3"/>
    </row>
    <row r="24" spans="1:59" x14ac:dyDescent="0.2">
      <c r="D24" s="3"/>
      <c r="L24" s="3"/>
      <c r="W24" s="3"/>
      <c r="AF24" s="3"/>
      <c r="AP24" s="3"/>
      <c r="AX24" s="3"/>
    </row>
  </sheetData>
  <mergeCells count="16">
    <mergeCell ref="AO2:BF2"/>
    <mergeCell ref="A2:T2"/>
    <mergeCell ref="V2:AD2"/>
    <mergeCell ref="AE2:AN2"/>
    <mergeCell ref="AO1:BF1"/>
    <mergeCell ref="A1:T1"/>
    <mergeCell ref="V1:AD1"/>
    <mergeCell ref="AE1:AN1"/>
    <mergeCell ref="AE3:AM3"/>
    <mergeCell ref="AO3:AW3"/>
    <mergeCell ref="AX3:BF3"/>
    <mergeCell ref="V3:AD3"/>
    <mergeCell ref="A3:A4"/>
    <mergeCell ref="B3:B4"/>
    <mergeCell ref="C3:K3"/>
    <mergeCell ref="L3:T3"/>
  </mergeCells>
  <pageMargins left="0.27559055118110237" right="0.27559055118110237" top="0.39370078740157483" bottom="0.39370078740157483" header="0.15748031496062992" footer="0"/>
  <pageSetup paperSize="9" orientation="landscape" r:id="rId1"/>
  <headerFooter>
    <oddHeader>&amp;R&amp;"TH SarabunPSK,Bold"&amp;12พืช ตำบล...... หน้า &amp;P จาก &amp;N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/>
  </sheetPr>
  <dimension ref="A1:J22"/>
  <sheetViews>
    <sheetView view="pageLayout" topLeftCell="A7" zoomScaleNormal="100" workbookViewId="0">
      <selection activeCell="I19" sqref="I19"/>
    </sheetView>
  </sheetViews>
  <sheetFormatPr defaultColWidth="8.5" defaultRowHeight="18.75" x14ac:dyDescent="0.2"/>
  <cols>
    <col min="1" max="1" width="19.5" style="1" customWidth="1"/>
    <col min="2" max="10" width="11.75" style="1" customWidth="1"/>
    <col min="11" max="11" width="8.75" style="1" customWidth="1"/>
    <col min="12" max="16384" width="8.5" style="1"/>
  </cols>
  <sheetData>
    <row r="1" spans="1:10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x14ac:dyDescent="0.2">
      <c r="A2" s="142" t="s">
        <v>108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s="8" customFormat="1" x14ac:dyDescent="0.2">
      <c r="A3" s="7" t="s">
        <v>109</v>
      </c>
      <c r="B3" s="7"/>
      <c r="C3" s="7"/>
      <c r="G3" s="7"/>
      <c r="H3" s="7" t="s">
        <v>113</v>
      </c>
      <c r="J3" s="7"/>
    </row>
    <row r="4" spans="1:10" s="8" customFormat="1" x14ac:dyDescent="0.2">
      <c r="A4" s="7" t="s">
        <v>110</v>
      </c>
      <c r="B4" s="7"/>
      <c r="C4" s="7"/>
      <c r="F4" s="7"/>
      <c r="G4" s="7"/>
      <c r="H4" s="7" t="s">
        <v>114</v>
      </c>
      <c r="J4" s="7"/>
    </row>
    <row r="5" spans="1:10" s="8" customFormat="1" x14ac:dyDescent="0.2">
      <c r="A5" s="7" t="s">
        <v>111</v>
      </c>
      <c r="B5" s="7"/>
      <c r="C5" s="7"/>
      <c r="E5" s="7"/>
      <c r="F5" s="7"/>
      <c r="G5" s="7"/>
      <c r="I5" s="7"/>
      <c r="J5" s="7"/>
    </row>
    <row r="6" spans="1:10" s="8" customFormat="1" x14ac:dyDescent="0.2">
      <c r="A6" s="7" t="s">
        <v>112</v>
      </c>
      <c r="B6" s="7"/>
      <c r="C6" s="7"/>
      <c r="F6" s="7"/>
      <c r="G6" s="7"/>
      <c r="J6" s="7"/>
    </row>
    <row r="7" spans="1:10" s="8" customFormat="1" x14ac:dyDescent="0.2">
      <c r="A7" s="7" t="s">
        <v>21</v>
      </c>
      <c r="B7" s="7"/>
      <c r="C7" s="7"/>
      <c r="F7" s="7"/>
      <c r="G7" s="7"/>
      <c r="J7" s="7"/>
    </row>
    <row r="8" spans="1:10" s="2" customFormat="1" ht="37.5" x14ac:dyDescent="0.2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</row>
    <row r="9" spans="1:10" x14ac:dyDescent="0.2">
      <c r="A9" s="5" t="s">
        <v>13</v>
      </c>
      <c r="B9" s="5">
        <v>10</v>
      </c>
      <c r="C9" s="5">
        <v>300</v>
      </c>
      <c r="D9" s="5"/>
      <c r="E9" s="5">
        <v>300</v>
      </c>
      <c r="F9" s="5">
        <v>800</v>
      </c>
      <c r="G9" s="5">
        <v>700</v>
      </c>
      <c r="H9" s="5">
        <v>750</v>
      </c>
      <c r="I9" s="5">
        <v>7.5</v>
      </c>
      <c r="J9" s="5">
        <v>3900</v>
      </c>
    </row>
    <row r="10" spans="1:10" x14ac:dyDescent="0.2">
      <c r="A10" s="5" t="s">
        <v>14</v>
      </c>
      <c r="B10" s="5">
        <v>10</v>
      </c>
      <c r="C10" s="5">
        <v>33</v>
      </c>
      <c r="D10" s="5">
        <v>33</v>
      </c>
      <c r="E10" s="5"/>
      <c r="F10" s="5"/>
      <c r="G10" s="5"/>
      <c r="H10" s="5"/>
      <c r="I10" s="5"/>
      <c r="J10" s="5"/>
    </row>
    <row r="11" spans="1:10" x14ac:dyDescent="0.2">
      <c r="A11" s="5" t="s">
        <v>17</v>
      </c>
      <c r="B11" s="5">
        <v>62</v>
      </c>
      <c r="C11" s="5">
        <v>51</v>
      </c>
      <c r="D11" s="5"/>
      <c r="E11" s="5">
        <v>51</v>
      </c>
      <c r="F11" s="5">
        <v>1200</v>
      </c>
      <c r="G11" s="5">
        <v>800</v>
      </c>
      <c r="H11" s="5">
        <v>1000</v>
      </c>
      <c r="I11" s="5">
        <v>40</v>
      </c>
      <c r="J11" s="5">
        <v>7500</v>
      </c>
    </row>
    <row r="12" spans="1:10" x14ac:dyDescent="0.2">
      <c r="A12" s="5" t="s">
        <v>18</v>
      </c>
      <c r="B12" s="5">
        <v>25</v>
      </c>
      <c r="C12" s="5">
        <v>25</v>
      </c>
      <c r="D12" s="5"/>
      <c r="E12" s="5">
        <v>25</v>
      </c>
      <c r="F12" s="5">
        <v>650</v>
      </c>
      <c r="G12" s="5">
        <v>550</v>
      </c>
      <c r="H12" s="5">
        <v>700</v>
      </c>
      <c r="I12" s="5">
        <v>10</v>
      </c>
      <c r="J12" s="5">
        <v>8700</v>
      </c>
    </row>
    <row r="13" spans="1:10" x14ac:dyDescent="0.2">
      <c r="A13" s="5" t="s">
        <v>19</v>
      </c>
      <c r="B13" s="5">
        <v>5</v>
      </c>
      <c r="C13" s="5">
        <v>8</v>
      </c>
      <c r="D13" s="5"/>
      <c r="E13" s="5">
        <v>8</v>
      </c>
      <c r="F13" s="5">
        <v>650</v>
      </c>
      <c r="G13" s="5">
        <v>550</v>
      </c>
      <c r="H13" s="5">
        <v>700</v>
      </c>
      <c r="I13" s="5">
        <v>20</v>
      </c>
      <c r="J13" s="5">
        <v>7500</v>
      </c>
    </row>
    <row r="14" spans="1:10" x14ac:dyDescent="0.2">
      <c r="A14" s="3" t="s">
        <v>23</v>
      </c>
    </row>
    <row r="15" spans="1:10" x14ac:dyDescent="0.2">
      <c r="A15" s="3" t="s">
        <v>37</v>
      </c>
      <c r="F15" s="3" t="s">
        <v>28</v>
      </c>
    </row>
    <row r="16" spans="1:10" x14ac:dyDescent="0.2">
      <c r="A16" s="3" t="s">
        <v>24</v>
      </c>
      <c r="F16" s="3" t="s">
        <v>26</v>
      </c>
    </row>
    <row r="17" spans="1:6" x14ac:dyDescent="0.2">
      <c r="A17" s="9" t="s">
        <v>25</v>
      </c>
      <c r="F17" s="3" t="s">
        <v>30</v>
      </c>
    </row>
    <row r="18" spans="1:6" x14ac:dyDescent="0.2">
      <c r="A18" s="9"/>
    </row>
    <row r="20" spans="1:6" x14ac:dyDescent="0.2">
      <c r="F20" s="3" t="s">
        <v>27</v>
      </c>
    </row>
    <row r="21" spans="1:6" x14ac:dyDescent="0.2">
      <c r="F21" s="3" t="s">
        <v>26</v>
      </c>
    </row>
    <row r="22" spans="1:6" x14ac:dyDescent="0.2">
      <c r="F22" s="3" t="s">
        <v>29</v>
      </c>
    </row>
  </sheetData>
  <mergeCells count="2">
    <mergeCell ref="A1:J1"/>
    <mergeCell ref="A2:J2"/>
  </mergeCells>
  <pageMargins left="0.47244094488188981" right="0.47244094488188981" top="0.47244094488188981" bottom="0.39370078740157483" header="0.15748031496062992" footer="0"/>
  <pageSetup paperSize="9" orientation="landscape" r:id="rId1"/>
  <headerFooter>
    <oddHeader>&amp;R&amp;"TH SarabunPSK,Bold"&amp;12ข้อมูลระดับตำบล หน้า &amp;P จาก &amp;N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9"/>
  </sheetPr>
  <dimension ref="A1:Y25"/>
  <sheetViews>
    <sheetView view="pageLayout" topLeftCell="A13" zoomScaleNormal="100" workbookViewId="0">
      <selection activeCell="E18" sqref="E18:G25"/>
    </sheetView>
  </sheetViews>
  <sheetFormatPr defaultColWidth="8.5" defaultRowHeight="18.75" x14ac:dyDescent="0.2"/>
  <cols>
    <col min="1" max="1" width="5.125" style="1" customWidth="1"/>
    <col min="2" max="2" width="16.5" style="1" customWidth="1"/>
    <col min="3" max="3" width="14.125" style="1" customWidth="1"/>
    <col min="4" max="7" width="16.5" style="1" customWidth="1"/>
    <col min="8" max="9" width="13.25" style="1" customWidth="1"/>
    <col min="10" max="10" width="6.5" style="1" customWidth="1"/>
    <col min="11" max="11" width="15.125" style="1" customWidth="1"/>
    <col min="12" max="20" width="11.75" style="1" customWidth="1"/>
    <col min="21" max="16384" width="8.5" style="1"/>
  </cols>
  <sheetData>
    <row r="1" spans="1:25" s="3" customFormat="1" x14ac:dyDescent="0.2">
      <c r="A1" s="142" t="s">
        <v>50</v>
      </c>
      <c r="B1" s="142"/>
      <c r="C1" s="142"/>
      <c r="D1" s="142"/>
      <c r="E1" s="142"/>
      <c r="F1" s="142"/>
      <c r="G1" s="142"/>
      <c r="H1" s="142"/>
      <c r="I1" s="14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5" s="3" customFormat="1" x14ac:dyDescent="0.2">
      <c r="A2" s="145" t="s">
        <v>107</v>
      </c>
      <c r="B2" s="145"/>
      <c r="C2" s="145"/>
      <c r="D2" s="145"/>
      <c r="E2" s="145"/>
      <c r="F2" s="145"/>
      <c r="G2" s="145"/>
      <c r="H2" s="145"/>
      <c r="I2" s="145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5" s="3" customFormat="1" ht="14.1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5" s="46" customFormat="1" x14ac:dyDescent="0.2">
      <c r="A4" s="146" t="s">
        <v>31</v>
      </c>
      <c r="B4" s="148" t="s">
        <v>38</v>
      </c>
      <c r="C4" s="146" t="s">
        <v>32</v>
      </c>
      <c r="D4" s="149" t="s">
        <v>33</v>
      </c>
      <c r="E4" s="149"/>
      <c r="F4" s="149" t="s">
        <v>34</v>
      </c>
      <c r="G4" s="149"/>
      <c r="H4" s="48" t="s">
        <v>1</v>
      </c>
      <c r="I4" s="10" t="s">
        <v>2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47"/>
      <c r="V4" s="47"/>
      <c r="W4" s="47"/>
      <c r="X4" s="47"/>
      <c r="Y4" s="47"/>
    </row>
    <row r="5" spans="1:25" s="46" customFormat="1" x14ac:dyDescent="0.2">
      <c r="A5" s="147"/>
      <c r="B5" s="146"/>
      <c r="C5" s="147"/>
      <c r="D5" s="10" t="s">
        <v>39</v>
      </c>
      <c r="E5" s="10" t="s">
        <v>40</v>
      </c>
      <c r="F5" s="10" t="s">
        <v>39</v>
      </c>
      <c r="G5" s="10" t="s">
        <v>40</v>
      </c>
      <c r="H5" s="10" t="s">
        <v>35</v>
      </c>
      <c r="I5" s="10" t="s">
        <v>35</v>
      </c>
      <c r="J5" s="13"/>
      <c r="K5" s="13"/>
      <c r="L5" s="16"/>
      <c r="M5" s="16"/>
      <c r="N5" s="16"/>
      <c r="O5" s="16"/>
      <c r="P5" s="16"/>
      <c r="Q5" s="16"/>
      <c r="R5" s="16"/>
      <c r="S5" s="16"/>
      <c r="T5" s="16"/>
      <c r="U5" s="47"/>
      <c r="V5" s="47"/>
      <c r="W5" s="47"/>
      <c r="X5" s="47"/>
      <c r="Y5" s="47"/>
    </row>
    <row r="6" spans="1:25" x14ac:dyDescent="0.2">
      <c r="A6" s="5">
        <v>1</v>
      </c>
      <c r="B6" s="5" t="s">
        <v>115</v>
      </c>
      <c r="C6" s="5">
        <v>1145</v>
      </c>
      <c r="D6" s="5">
        <v>317</v>
      </c>
      <c r="E6" s="5"/>
      <c r="F6" s="5">
        <v>196</v>
      </c>
      <c r="G6" s="5"/>
      <c r="H6" s="5">
        <v>118</v>
      </c>
      <c r="I6" s="5">
        <v>26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x14ac:dyDescent="0.2">
      <c r="A7" s="5">
        <v>2</v>
      </c>
      <c r="B7" s="5" t="s">
        <v>116</v>
      </c>
      <c r="C7" s="5">
        <v>825</v>
      </c>
      <c r="D7" s="5">
        <v>171</v>
      </c>
      <c r="E7" s="5"/>
      <c r="F7" s="5">
        <v>36</v>
      </c>
      <c r="G7" s="5"/>
      <c r="H7" s="5">
        <v>279</v>
      </c>
      <c r="I7" s="5">
        <v>34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x14ac:dyDescent="0.2">
      <c r="A8" s="5">
        <v>3</v>
      </c>
      <c r="B8" s="5" t="s">
        <v>117</v>
      </c>
      <c r="C8" s="5">
        <v>920</v>
      </c>
      <c r="D8" s="5">
        <v>246</v>
      </c>
      <c r="E8" s="5"/>
      <c r="F8" s="5">
        <v>74</v>
      </c>
      <c r="G8" s="5"/>
      <c r="H8" s="5">
        <v>359</v>
      </c>
      <c r="I8" s="5">
        <v>32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x14ac:dyDescent="0.2">
      <c r="A9" s="5">
        <v>4</v>
      </c>
      <c r="B9" s="5" t="s">
        <v>118</v>
      </c>
      <c r="C9" s="5">
        <v>370</v>
      </c>
      <c r="D9" s="5">
        <v>93</v>
      </c>
      <c r="E9" s="5"/>
      <c r="F9" s="5">
        <v>80</v>
      </c>
      <c r="G9" s="5"/>
      <c r="H9" s="5">
        <v>131</v>
      </c>
      <c r="I9" s="5">
        <v>21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x14ac:dyDescent="0.2">
      <c r="A10" s="5">
        <v>5</v>
      </c>
      <c r="B10" s="5" t="s">
        <v>119</v>
      </c>
      <c r="C10" s="5">
        <v>865</v>
      </c>
      <c r="D10" s="5">
        <v>365</v>
      </c>
      <c r="E10" s="5"/>
      <c r="F10" s="5">
        <v>63</v>
      </c>
      <c r="G10" s="5"/>
      <c r="H10" s="5">
        <v>281</v>
      </c>
      <c r="I10" s="5">
        <v>13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x14ac:dyDescent="0.2">
      <c r="A11" s="5">
        <v>6</v>
      </c>
      <c r="B11" s="5" t="s">
        <v>120</v>
      </c>
      <c r="C11" s="5">
        <v>998</v>
      </c>
      <c r="D11" s="5">
        <v>645</v>
      </c>
      <c r="E11" s="5"/>
      <c r="F11" s="5">
        <v>187</v>
      </c>
      <c r="G11" s="5"/>
      <c r="H11" s="5">
        <v>473</v>
      </c>
      <c r="I11" s="5">
        <v>29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x14ac:dyDescent="0.2">
      <c r="A12" s="5">
        <v>7</v>
      </c>
      <c r="B12" s="5" t="s">
        <v>121</v>
      </c>
      <c r="C12" s="5">
        <v>1090</v>
      </c>
      <c r="D12" s="5">
        <v>439</v>
      </c>
      <c r="E12" s="5"/>
      <c r="F12" s="5">
        <v>141</v>
      </c>
      <c r="G12" s="5"/>
      <c r="H12" s="5">
        <v>593</v>
      </c>
      <c r="I12" s="5">
        <v>40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x14ac:dyDescent="0.2">
      <c r="A13" s="5">
        <v>8</v>
      </c>
      <c r="B13" s="5" t="s">
        <v>122</v>
      </c>
      <c r="C13" s="5">
        <v>1330</v>
      </c>
      <c r="D13" s="5">
        <v>765</v>
      </c>
      <c r="E13" s="5"/>
      <c r="F13" s="5">
        <v>160</v>
      </c>
      <c r="G13" s="5"/>
      <c r="H13" s="5">
        <v>220</v>
      </c>
      <c r="I13" s="5">
        <v>65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x14ac:dyDescent="0.2">
      <c r="A14" s="5">
        <v>9</v>
      </c>
      <c r="B14" s="5" t="s">
        <v>123</v>
      </c>
      <c r="C14" s="5">
        <v>510</v>
      </c>
      <c r="D14" s="5">
        <v>48</v>
      </c>
      <c r="E14" s="5"/>
      <c r="F14" s="5">
        <v>22</v>
      </c>
      <c r="G14" s="5"/>
      <c r="H14" s="5">
        <v>137</v>
      </c>
      <c r="I14" s="5">
        <v>39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x14ac:dyDescent="0.2">
      <c r="A15" s="5">
        <v>10</v>
      </c>
      <c r="B15" s="5" t="s">
        <v>124</v>
      </c>
      <c r="C15" s="5">
        <v>745</v>
      </c>
      <c r="D15" s="5">
        <v>487</v>
      </c>
      <c r="E15" s="5"/>
      <c r="F15" s="5">
        <v>140</v>
      </c>
      <c r="G15" s="5"/>
      <c r="H15" s="5">
        <v>146</v>
      </c>
      <c r="I15" s="5">
        <v>40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s="11" customFormat="1" x14ac:dyDescent="0.2">
      <c r="A16" s="143" t="s">
        <v>36</v>
      </c>
      <c r="B16" s="144"/>
      <c r="C16" s="33">
        <f t="shared" ref="C16:I16" si="0">SUM(C6:C15)</f>
        <v>8798</v>
      </c>
      <c r="D16" s="33">
        <f t="shared" si="0"/>
        <v>3576</v>
      </c>
      <c r="E16" s="33">
        <f t="shared" si="0"/>
        <v>0</v>
      </c>
      <c r="F16" s="33">
        <f t="shared" si="0"/>
        <v>1099</v>
      </c>
      <c r="G16" s="33">
        <f t="shared" si="0"/>
        <v>0</v>
      </c>
      <c r="H16" s="33">
        <f t="shared" si="0"/>
        <v>2737</v>
      </c>
      <c r="I16" s="33">
        <f t="shared" si="0"/>
        <v>339</v>
      </c>
      <c r="J16" s="13"/>
      <c r="K16" s="13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x14ac:dyDescent="0.2">
      <c r="A17" s="9" t="s">
        <v>23</v>
      </c>
      <c r="K17" s="9"/>
      <c r="O17" s="9"/>
      <c r="U17" s="14"/>
      <c r="V17" s="14"/>
      <c r="W17" s="14"/>
      <c r="X17" s="14"/>
      <c r="Y17" s="14"/>
    </row>
    <row r="18" spans="1:25" x14ac:dyDescent="0.2">
      <c r="A18" s="34" t="s">
        <v>54</v>
      </c>
      <c r="E18" s="12" t="s">
        <v>44</v>
      </c>
    </row>
    <row r="19" spans="1:25" x14ac:dyDescent="0.2">
      <c r="A19" s="35" t="s">
        <v>55</v>
      </c>
      <c r="E19" s="3" t="s">
        <v>42</v>
      </c>
    </row>
    <row r="20" spans="1:25" x14ac:dyDescent="0.2">
      <c r="A20" s="35" t="s">
        <v>41</v>
      </c>
      <c r="E20" s="3" t="s">
        <v>43</v>
      </c>
    </row>
    <row r="21" spans="1:25" x14ac:dyDescent="0.2">
      <c r="B21" s="3"/>
      <c r="F21" s="3"/>
      <c r="J21" s="14"/>
      <c r="K21" s="14"/>
      <c r="L21" s="13"/>
      <c r="M21" s="14"/>
      <c r="N21" s="14"/>
      <c r="O21" s="14"/>
      <c r="P21" s="13"/>
      <c r="Q21" s="14"/>
      <c r="R21" s="14"/>
      <c r="S21" s="14"/>
      <c r="T21" s="14"/>
    </row>
    <row r="22" spans="1:25" x14ac:dyDescent="0.2"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5" x14ac:dyDescent="0.2">
      <c r="E23" s="12" t="s">
        <v>45</v>
      </c>
    </row>
    <row r="24" spans="1:25" x14ac:dyDescent="0.2">
      <c r="E24" s="3" t="s">
        <v>42</v>
      </c>
    </row>
    <row r="25" spans="1:25" x14ac:dyDescent="0.2">
      <c r="E25" s="3" t="s">
        <v>46</v>
      </c>
    </row>
  </sheetData>
  <mergeCells count="8">
    <mergeCell ref="A16:B16"/>
    <mergeCell ref="A1:I1"/>
    <mergeCell ref="A2:I2"/>
    <mergeCell ref="A4:A5"/>
    <mergeCell ref="B4:B5"/>
    <mergeCell ref="C4:C5"/>
    <mergeCell ref="D4:E4"/>
    <mergeCell ref="F4:G4"/>
  </mergeCells>
  <pageMargins left="0.39370078740157483" right="0.47244094488188981" top="0.39370078740157483" bottom="0.39370078740157483" header="0.15748031496062992" footer="0"/>
  <pageSetup paperSize="9" orientation="landscape" r:id="rId1"/>
  <headerFooter differentFirst="1">
    <oddHeader>&amp;R&amp;"TH SarabunPSK,Bold"&amp;14ตำบล........................... หน้า &amp;P จาก &amp;N</oddHeader>
    <firstHeader>&amp;R&amp;"TH SarabunPSK,Regular"&amp;12ตำบล................ หน้า &amp;P จาก &amp;N</first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/>
  </sheetPr>
  <dimension ref="A1:AW24"/>
  <sheetViews>
    <sheetView view="pageLayout" zoomScale="70" zoomScaleNormal="100" zoomScalePageLayoutView="70" workbookViewId="0">
      <selection activeCell="M13" sqref="M13"/>
    </sheetView>
  </sheetViews>
  <sheetFormatPr defaultColWidth="8.5" defaultRowHeight="18.75" x14ac:dyDescent="0.2"/>
  <cols>
    <col min="1" max="1" width="4.875" style="1" customWidth="1"/>
    <col min="2" max="2" width="9.5" style="1" customWidth="1"/>
    <col min="3" max="49" width="6.5" style="1" customWidth="1"/>
    <col min="50" max="16384" width="8.5" style="1"/>
  </cols>
  <sheetData>
    <row r="1" spans="1:49" s="3" customFormat="1" x14ac:dyDescent="0.2">
      <c r="A1" s="142" t="s">
        <v>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46"/>
      <c r="V1" s="142" t="s">
        <v>51</v>
      </c>
      <c r="W1" s="142"/>
      <c r="X1" s="142"/>
      <c r="Y1" s="142"/>
      <c r="Z1" s="142"/>
      <c r="AA1" s="142"/>
      <c r="AB1" s="142"/>
      <c r="AC1" s="142"/>
      <c r="AD1" s="142"/>
      <c r="AE1" s="142" t="s">
        <v>51</v>
      </c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</row>
    <row r="2" spans="1:49" s="3" customFormat="1" x14ac:dyDescent="0.2">
      <c r="A2" s="142" t="s">
        <v>106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46"/>
      <c r="V2" s="150" t="s">
        <v>52</v>
      </c>
      <c r="W2" s="150"/>
      <c r="X2" s="150"/>
      <c r="Y2" s="150"/>
      <c r="Z2" s="150"/>
      <c r="AA2" s="150"/>
      <c r="AB2" s="150"/>
      <c r="AC2" s="150"/>
      <c r="AD2" s="150"/>
      <c r="AE2" s="150" t="s">
        <v>52</v>
      </c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</row>
    <row r="3" spans="1:49" s="46" customFormat="1" x14ac:dyDescent="0.2">
      <c r="A3" s="151" t="s">
        <v>31</v>
      </c>
      <c r="B3" s="152" t="s">
        <v>33</v>
      </c>
      <c r="C3" s="151" t="s">
        <v>13</v>
      </c>
      <c r="D3" s="151"/>
      <c r="E3" s="151"/>
      <c r="F3" s="151"/>
      <c r="G3" s="151"/>
      <c r="H3" s="151"/>
      <c r="I3" s="151"/>
      <c r="J3" s="151"/>
      <c r="K3" s="153"/>
      <c r="L3" s="154" t="s">
        <v>14</v>
      </c>
      <c r="M3" s="151"/>
      <c r="N3" s="151"/>
      <c r="O3" s="151"/>
      <c r="P3" s="151"/>
      <c r="Q3" s="151"/>
      <c r="R3" s="151"/>
      <c r="S3" s="151"/>
      <c r="T3" s="151"/>
      <c r="U3" s="50"/>
      <c r="V3" s="151" t="s">
        <v>17</v>
      </c>
      <c r="W3" s="151"/>
      <c r="X3" s="151"/>
      <c r="Y3" s="151"/>
      <c r="Z3" s="151"/>
      <c r="AA3" s="151"/>
      <c r="AB3" s="151"/>
      <c r="AC3" s="151"/>
      <c r="AD3" s="153"/>
      <c r="AE3" s="151" t="s">
        <v>18</v>
      </c>
      <c r="AF3" s="151"/>
      <c r="AG3" s="151"/>
      <c r="AH3" s="151"/>
      <c r="AI3" s="151"/>
      <c r="AJ3" s="151"/>
      <c r="AK3" s="151"/>
      <c r="AL3" s="151"/>
      <c r="AM3" s="153"/>
      <c r="AN3" s="59"/>
      <c r="AO3" s="154" t="s">
        <v>19</v>
      </c>
      <c r="AP3" s="151"/>
      <c r="AQ3" s="151"/>
      <c r="AR3" s="151"/>
      <c r="AS3" s="151"/>
      <c r="AT3" s="151"/>
      <c r="AU3" s="151"/>
      <c r="AV3" s="151"/>
      <c r="AW3" s="151"/>
    </row>
    <row r="4" spans="1:49" s="2" customFormat="1" ht="63" x14ac:dyDescent="0.2">
      <c r="A4" s="151"/>
      <c r="B4" s="152"/>
      <c r="C4" s="51" t="s">
        <v>48</v>
      </c>
      <c r="D4" s="51" t="s">
        <v>47</v>
      </c>
      <c r="E4" s="51" t="s">
        <v>53</v>
      </c>
      <c r="F4" s="51" t="s">
        <v>49</v>
      </c>
      <c r="G4" s="51" t="s">
        <v>8</v>
      </c>
      <c r="H4" s="51" t="s">
        <v>9</v>
      </c>
      <c r="I4" s="51" t="s">
        <v>10</v>
      </c>
      <c r="J4" s="51" t="s">
        <v>11</v>
      </c>
      <c r="K4" s="19" t="s">
        <v>12</v>
      </c>
      <c r="L4" s="18" t="s">
        <v>48</v>
      </c>
      <c r="M4" s="51" t="s">
        <v>47</v>
      </c>
      <c r="N4" s="51" t="s">
        <v>53</v>
      </c>
      <c r="O4" s="51" t="s">
        <v>49</v>
      </c>
      <c r="P4" s="51" t="s">
        <v>8</v>
      </c>
      <c r="Q4" s="51" t="s">
        <v>9</v>
      </c>
      <c r="R4" s="51" t="s">
        <v>10</v>
      </c>
      <c r="S4" s="51" t="s">
        <v>11</v>
      </c>
      <c r="T4" s="51" t="s">
        <v>12</v>
      </c>
      <c r="U4" s="51"/>
      <c r="V4" s="51" t="s">
        <v>48</v>
      </c>
      <c r="W4" s="51" t="s">
        <v>47</v>
      </c>
      <c r="X4" s="51" t="s">
        <v>53</v>
      </c>
      <c r="Y4" s="51" t="s">
        <v>49</v>
      </c>
      <c r="Z4" s="51" t="s">
        <v>8</v>
      </c>
      <c r="AA4" s="51" t="s">
        <v>9</v>
      </c>
      <c r="AB4" s="51" t="s">
        <v>10</v>
      </c>
      <c r="AC4" s="51" t="s">
        <v>11</v>
      </c>
      <c r="AD4" s="19" t="s">
        <v>12</v>
      </c>
      <c r="AE4" s="51" t="s">
        <v>48</v>
      </c>
      <c r="AF4" s="51" t="s">
        <v>47</v>
      </c>
      <c r="AG4" s="51" t="s">
        <v>53</v>
      </c>
      <c r="AH4" s="51" t="s">
        <v>49</v>
      </c>
      <c r="AI4" s="51" t="s">
        <v>8</v>
      </c>
      <c r="AJ4" s="51" t="s">
        <v>9</v>
      </c>
      <c r="AK4" s="51" t="s">
        <v>10</v>
      </c>
      <c r="AL4" s="51" t="s">
        <v>11</v>
      </c>
      <c r="AM4" s="19" t="s">
        <v>12</v>
      </c>
      <c r="AN4" s="60"/>
      <c r="AO4" s="18" t="s">
        <v>48</v>
      </c>
      <c r="AP4" s="51" t="s">
        <v>47</v>
      </c>
      <c r="AQ4" s="51" t="s">
        <v>53</v>
      </c>
      <c r="AR4" s="51" t="s">
        <v>49</v>
      </c>
      <c r="AS4" s="51" t="s">
        <v>8</v>
      </c>
      <c r="AT4" s="51" t="s">
        <v>9</v>
      </c>
      <c r="AU4" s="51" t="s">
        <v>10</v>
      </c>
      <c r="AV4" s="51" t="s">
        <v>11</v>
      </c>
      <c r="AW4" s="51" t="s">
        <v>12</v>
      </c>
    </row>
    <row r="5" spans="1:49" x14ac:dyDescent="0.2">
      <c r="A5" s="27">
        <v>1</v>
      </c>
      <c r="B5" s="28">
        <v>317</v>
      </c>
      <c r="C5" s="21">
        <v>3</v>
      </c>
      <c r="D5" s="21">
        <v>187</v>
      </c>
      <c r="E5" s="21">
        <v>187</v>
      </c>
      <c r="F5" s="21"/>
      <c r="G5" s="21">
        <v>800</v>
      </c>
      <c r="H5" s="21">
        <v>700</v>
      </c>
      <c r="I5" s="21">
        <v>750</v>
      </c>
      <c r="J5" s="22">
        <v>7.5</v>
      </c>
      <c r="K5" s="23">
        <v>3700</v>
      </c>
      <c r="L5" s="24"/>
      <c r="M5" s="21"/>
      <c r="N5" s="21"/>
      <c r="O5" s="21"/>
      <c r="P5" s="21"/>
      <c r="Q5" s="21"/>
      <c r="R5" s="21"/>
      <c r="S5" s="21"/>
      <c r="T5" s="21"/>
      <c r="U5" s="21"/>
      <c r="V5" s="21">
        <v>5</v>
      </c>
      <c r="W5" s="21">
        <v>1</v>
      </c>
      <c r="X5" s="21">
        <v>1</v>
      </c>
      <c r="Y5" s="21"/>
      <c r="Z5" s="21">
        <v>1200</v>
      </c>
      <c r="AA5" s="21">
        <v>800</v>
      </c>
      <c r="AB5" s="21">
        <v>1000</v>
      </c>
      <c r="AC5" s="22">
        <v>40</v>
      </c>
      <c r="AD5" s="23">
        <v>7500</v>
      </c>
      <c r="AE5" s="21">
        <v>2</v>
      </c>
      <c r="AF5" s="21">
        <v>2</v>
      </c>
      <c r="AG5" s="21">
        <v>2</v>
      </c>
      <c r="AH5" s="21"/>
      <c r="AI5" s="21">
        <v>650</v>
      </c>
      <c r="AJ5" s="21">
        <v>550</v>
      </c>
      <c r="AK5" s="21">
        <v>700</v>
      </c>
      <c r="AL5" s="22">
        <v>10</v>
      </c>
      <c r="AM5" s="23">
        <v>8700</v>
      </c>
      <c r="AN5" s="61"/>
      <c r="AO5" s="24">
        <v>2</v>
      </c>
      <c r="AP5" s="21">
        <v>2</v>
      </c>
      <c r="AQ5" s="21">
        <v>2</v>
      </c>
      <c r="AR5" s="21"/>
      <c r="AS5" s="21">
        <v>650</v>
      </c>
      <c r="AT5" s="21">
        <v>550</v>
      </c>
      <c r="AU5" s="21">
        <v>700</v>
      </c>
      <c r="AV5" s="21">
        <v>20</v>
      </c>
      <c r="AW5" s="21">
        <v>7600</v>
      </c>
    </row>
    <row r="6" spans="1:49" x14ac:dyDescent="0.2">
      <c r="A6" s="27">
        <v>2</v>
      </c>
      <c r="B6" s="28">
        <v>171</v>
      </c>
      <c r="C6" s="21"/>
      <c r="D6" s="21"/>
      <c r="E6" s="21"/>
      <c r="F6" s="21"/>
      <c r="G6" s="21"/>
      <c r="H6" s="21"/>
      <c r="I6" s="21"/>
      <c r="J6" s="22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>
        <v>5</v>
      </c>
      <c r="W6" s="21">
        <v>3</v>
      </c>
      <c r="X6" s="21">
        <v>3</v>
      </c>
      <c r="Y6" s="21"/>
      <c r="Z6" s="21">
        <v>1200</v>
      </c>
      <c r="AA6" s="21">
        <v>800</v>
      </c>
      <c r="AB6" s="21">
        <v>1000</v>
      </c>
      <c r="AC6" s="22">
        <v>40</v>
      </c>
      <c r="AD6" s="23">
        <v>7500</v>
      </c>
      <c r="AE6" s="21">
        <v>2</v>
      </c>
      <c r="AF6" s="21">
        <v>1</v>
      </c>
      <c r="AG6" s="21">
        <v>1</v>
      </c>
      <c r="AH6" s="21"/>
      <c r="AI6" s="21">
        <v>650</v>
      </c>
      <c r="AJ6" s="21">
        <v>550</v>
      </c>
      <c r="AK6" s="21">
        <v>700</v>
      </c>
      <c r="AL6" s="22">
        <v>10</v>
      </c>
      <c r="AM6" s="23">
        <v>8700</v>
      </c>
      <c r="AN6" s="62"/>
      <c r="AO6" s="24"/>
      <c r="AP6" s="21"/>
      <c r="AQ6" s="21"/>
      <c r="AR6" s="21"/>
      <c r="AS6" s="21"/>
      <c r="AT6" s="21"/>
      <c r="AU6" s="21"/>
      <c r="AV6" s="21"/>
      <c r="AW6" s="21"/>
    </row>
    <row r="7" spans="1:49" x14ac:dyDescent="0.2">
      <c r="A7" s="27">
        <v>3</v>
      </c>
      <c r="B7" s="28">
        <v>246</v>
      </c>
      <c r="C7" s="21">
        <v>1</v>
      </c>
      <c r="D7" s="21">
        <v>40</v>
      </c>
      <c r="E7" s="21">
        <v>40</v>
      </c>
      <c r="F7" s="21"/>
      <c r="G7" s="21"/>
      <c r="H7" s="21">
        <v>700</v>
      </c>
      <c r="I7" s="21">
        <v>750</v>
      </c>
      <c r="J7" s="22">
        <v>7.5</v>
      </c>
      <c r="K7" s="23">
        <v>3700</v>
      </c>
      <c r="L7" s="24"/>
      <c r="M7" s="21"/>
      <c r="N7" s="21"/>
      <c r="O7" s="21"/>
      <c r="P7" s="21"/>
      <c r="Q7" s="21"/>
      <c r="R7" s="21"/>
      <c r="S7" s="21"/>
      <c r="T7" s="21"/>
      <c r="U7" s="21"/>
      <c r="V7" s="21">
        <v>2</v>
      </c>
      <c r="W7" s="21">
        <v>1</v>
      </c>
      <c r="X7" s="21">
        <v>1</v>
      </c>
      <c r="Y7" s="21"/>
      <c r="Z7" s="21">
        <v>1200</v>
      </c>
      <c r="AA7" s="21">
        <v>800</v>
      </c>
      <c r="AB7" s="21">
        <v>1000</v>
      </c>
      <c r="AC7" s="22">
        <v>40</v>
      </c>
      <c r="AD7" s="23">
        <v>7500</v>
      </c>
      <c r="AE7" s="21"/>
      <c r="AF7" s="21"/>
      <c r="AG7" s="21"/>
      <c r="AH7" s="21"/>
      <c r="AI7" s="21"/>
      <c r="AJ7" s="21"/>
      <c r="AK7" s="21"/>
      <c r="AL7" s="22"/>
      <c r="AM7" s="23"/>
      <c r="AN7" s="61"/>
      <c r="AO7" s="24"/>
      <c r="AP7" s="21"/>
      <c r="AQ7" s="21"/>
      <c r="AR7" s="21"/>
      <c r="AS7" s="21"/>
      <c r="AT7" s="21"/>
      <c r="AU7" s="21"/>
      <c r="AV7" s="21"/>
      <c r="AW7" s="21"/>
    </row>
    <row r="8" spans="1:49" x14ac:dyDescent="0.2">
      <c r="A8" s="27">
        <v>4</v>
      </c>
      <c r="B8" s="28">
        <v>93</v>
      </c>
      <c r="C8" s="21"/>
      <c r="D8" s="21"/>
      <c r="E8" s="21"/>
      <c r="F8" s="21"/>
      <c r="G8" s="21"/>
      <c r="H8" s="21"/>
      <c r="I8" s="21"/>
      <c r="J8" s="22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>
        <v>7</v>
      </c>
      <c r="W8" s="21">
        <v>13</v>
      </c>
      <c r="X8" s="21">
        <v>13</v>
      </c>
      <c r="Y8" s="21"/>
      <c r="Z8" s="21">
        <v>1200</v>
      </c>
      <c r="AA8" s="21">
        <v>800</v>
      </c>
      <c r="AB8" s="21">
        <v>1000</v>
      </c>
      <c r="AC8" s="22">
        <v>40</v>
      </c>
      <c r="AD8" s="23">
        <v>7500</v>
      </c>
      <c r="AE8" s="21">
        <v>8</v>
      </c>
      <c r="AF8" s="21">
        <v>25</v>
      </c>
      <c r="AG8" s="21">
        <v>25</v>
      </c>
      <c r="AH8" s="21"/>
      <c r="AI8" s="21">
        <v>650</v>
      </c>
      <c r="AJ8" s="21">
        <v>550</v>
      </c>
      <c r="AK8" s="21">
        <v>700</v>
      </c>
      <c r="AL8" s="22">
        <v>10</v>
      </c>
      <c r="AM8" s="23">
        <v>8700</v>
      </c>
      <c r="AN8" s="61"/>
      <c r="AO8" s="24">
        <v>3</v>
      </c>
      <c r="AP8" s="21">
        <v>6</v>
      </c>
      <c r="AQ8" s="21">
        <v>6</v>
      </c>
      <c r="AR8" s="21"/>
      <c r="AS8" s="21">
        <v>650</v>
      </c>
      <c r="AT8" s="21">
        <v>550</v>
      </c>
      <c r="AU8" s="21">
        <v>700</v>
      </c>
      <c r="AV8" s="21">
        <v>20</v>
      </c>
      <c r="AW8" s="21">
        <v>7600</v>
      </c>
    </row>
    <row r="9" spans="1:49" x14ac:dyDescent="0.2">
      <c r="A9" s="27">
        <v>5</v>
      </c>
      <c r="B9" s="28">
        <v>365</v>
      </c>
      <c r="C9" s="21"/>
      <c r="D9" s="21"/>
      <c r="E9" s="21"/>
      <c r="F9" s="21"/>
      <c r="G9" s="21"/>
      <c r="H9" s="21"/>
      <c r="I9" s="21"/>
      <c r="J9" s="22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>
        <v>8</v>
      </c>
      <c r="W9" s="21">
        <v>12</v>
      </c>
      <c r="X9" s="21">
        <v>12</v>
      </c>
      <c r="Y9" s="21"/>
      <c r="Z9" s="21">
        <v>1200</v>
      </c>
      <c r="AA9" s="21">
        <v>800</v>
      </c>
      <c r="AB9" s="21">
        <v>1000</v>
      </c>
      <c r="AC9" s="22">
        <v>40</v>
      </c>
      <c r="AD9" s="23">
        <v>7500</v>
      </c>
      <c r="AE9" s="21">
        <v>5</v>
      </c>
      <c r="AF9" s="21">
        <v>6</v>
      </c>
      <c r="AG9" s="21">
        <v>6</v>
      </c>
      <c r="AH9" s="21"/>
      <c r="AI9" s="21">
        <v>650</v>
      </c>
      <c r="AJ9" s="21">
        <v>550</v>
      </c>
      <c r="AK9" s="21">
        <v>700</v>
      </c>
      <c r="AL9" s="22">
        <v>10</v>
      </c>
      <c r="AM9" s="23">
        <v>8700</v>
      </c>
      <c r="AN9" s="61"/>
      <c r="AO9" s="24"/>
      <c r="AP9" s="21"/>
      <c r="AQ9" s="21"/>
      <c r="AR9" s="21"/>
      <c r="AS9" s="21"/>
      <c r="AT9" s="21"/>
      <c r="AU9" s="21"/>
      <c r="AV9" s="21"/>
      <c r="AW9" s="21"/>
    </row>
    <row r="10" spans="1:49" x14ac:dyDescent="0.2">
      <c r="A10" s="27">
        <v>6</v>
      </c>
      <c r="B10" s="28">
        <v>645</v>
      </c>
      <c r="C10" s="21"/>
      <c r="D10" s="21"/>
      <c r="E10" s="21"/>
      <c r="F10" s="21"/>
      <c r="G10" s="21"/>
      <c r="H10" s="21"/>
      <c r="I10" s="21"/>
      <c r="J10" s="22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>
        <v>4</v>
      </c>
      <c r="W10" s="21">
        <v>2</v>
      </c>
      <c r="X10" s="21">
        <v>2</v>
      </c>
      <c r="Y10" s="21"/>
      <c r="Z10" s="21">
        <v>1200</v>
      </c>
      <c r="AA10" s="21">
        <v>800</v>
      </c>
      <c r="AB10" s="21">
        <v>1000</v>
      </c>
      <c r="AC10" s="22">
        <v>40</v>
      </c>
      <c r="AD10" s="23">
        <v>7500</v>
      </c>
      <c r="AE10" s="21">
        <v>2</v>
      </c>
      <c r="AF10" s="21">
        <v>2</v>
      </c>
      <c r="AG10" s="21">
        <v>2</v>
      </c>
      <c r="AH10" s="21"/>
      <c r="AI10" s="21">
        <v>650</v>
      </c>
      <c r="AJ10" s="21">
        <v>550</v>
      </c>
      <c r="AK10" s="21">
        <v>700</v>
      </c>
      <c r="AL10" s="22">
        <v>10</v>
      </c>
      <c r="AM10" s="23">
        <v>8700</v>
      </c>
      <c r="AN10" s="61"/>
      <c r="AO10" s="24"/>
      <c r="AP10" s="21"/>
      <c r="AQ10" s="21"/>
      <c r="AR10" s="21"/>
      <c r="AS10" s="21"/>
      <c r="AT10" s="21"/>
      <c r="AU10" s="21"/>
      <c r="AV10" s="21"/>
      <c r="AW10" s="21"/>
    </row>
    <row r="11" spans="1:49" x14ac:dyDescent="0.2">
      <c r="A11" s="27">
        <v>7</v>
      </c>
      <c r="B11" s="28">
        <v>439</v>
      </c>
      <c r="C11" s="21"/>
      <c r="D11" s="21"/>
      <c r="E11" s="21"/>
      <c r="F11" s="21"/>
      <c r="G11" s="21"/>
      <c r="H11" s="21"/>
      <c r="I11" s="21"/>
      <c r="J11" s="22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>
        <v>1</v>
      </c>
      <c r="W11" s="21">
        <v>1</v>
      </c>
      <c r="X11" s="21">
        <v>1</v>
      </c>
      <c r="Y11" s="21"/>
      <c r="Z11" s="21">
        <v>1200</v>
      </c>
      <c r="AA11" s="21">
        <v>800</v>
      </c>
      <c r="AB11" s="21">
        <v>1000</v>
      </c>
      <c r="AC11" s="22">
        <v>40</v>
      </c>
      <c r="AD11" s="23">
        <v>7500</v>
      </c>
      <c r="AE11" s="21"/>
      <c r="AF11" s="21"/>
      <c r="AG11" s="21"/>
      <c r="AH11" s="21"/>
      <c r="AI11" s="21"/>
      <c r="AJ11" s="21"/>
      <c r="AK11" s="21"/>
      <c r="AL11" s="22"/>
      <c r="AM11" s="23"/>
      <c r="AN11" s="61"/>
      <c r="AO11" s="24"/>
      <c r="AP11" s="21"/>
      <c r="AQ11" s="21"/>
      <c r="AR11" s="21"/>
      <c r="AS11" s="21"/>
      <c r="AT11" s="21"/>
      <c r="AU11" s="21"/>
      <c r="AV11" s="21"/>
      <c r="AW11" s="21"/>
    </row>
    <row r="12" spans="1:49" x14ac:dyDescent="0.2">
      <c r="A12" s="27">
        <v>8</v>
      </c>
      <c r="B12" s="28">
        <v>765</v>
      </c>
      <c r="C12" s="21">
        <v>3</v>
      </c>
      <c r="D12" s="21">
        <v>40</v>
      </c>
      <c r="E12" s="21">
        <v>40</v>
      </c>
      <c r="F12" s="21"/>
      <c r="G12" s="21"/>
      <c r="H12" s="21">
        <v>700</v>
      </c>
      <c r="I12" s="21">
        <v>750</v>
      </c>
      <c r="J12" s="22">
        <v>7.5</v>
      </c>
      <c r="K12" s="23">
        <v>3700</v>
      </c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>
        <v>9</v>
      </c>
      <c r="W12" s="21">
        <v>6</v>
      </c>
      <c r="X12" s="21">
        <v>6</v>
      </c>
      <c r="Y12" s="21"/>
      <c r="Z12" s="21">
        <v>1200</v>
      </c>
      <c r="AA12" s="21">
        <v>800</v>
      </c>
      <c r="AB12" s="21">
        <v>1000</v>
      </c>
      <c r="AC12" s="22">
        <v>40</v>
      </c>
      <c r="AD12" s="23">
        <v>7500</v>
      </c>
      <c r="AE12" s="21">
        <v>1</v>
      </c>
      <c r="AF12" s="21">
        <v>1</v>
      </c>
      <c r="AG12" s="21">
        <v>1</v>
      </c>
      <c r="AH12" s="21"/>
      <c r="AI12" s="21">
        <v>650</v>
      </c>
      <c r="AJ12" s="21">
        <v>550</v>
      </c>
      <c r="AK12" s="21">
        <v>700</v>
      </c>
      <c r="AL12" s="22">
        <v>10</v>
      </c>
      <c r="AM12" s="23">
        <v>8700</v>
      </c>
      <c r="AN12" s="61"/>
      <c r="AO12" s="24"/>
      <c r="AP12" s="21"/>
      <c r="AQ12" s="21"/>
      <c r="AR12" s="21"/>
      <c r="AS12" s="21"/>
      <c r="AT12" s="21"/>
      <c r="AU12" s="21"/>
      <c r="AV12" s="21"/>
      <c r="AW12" s="21"/>
    </row>
    <row r="13" spans="1:49" x14ac:dyDescent="0.2">
      <c r="A13" s="27">
        <v>9</v>
      </c>
      <c r="B13" s="28">
        <v>48</v>
      </c>
      <c r="C13" s="21"/>
      <c r="D13" s="21"/>
      <c r="E13" s="21"/>
      <c r="F13" s="21"/>
      <c r="G13" s="21"/>
      <c r="H13" s="21"/>
      <c r="I13" s="21"/>
      <c r="J13" s="22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>
        <v>19</v>
      </c>
      <c r="W13" s="21">
        <v>10</v>
      </c>
      <c r="X13" s="21">
        <v>10</v>
      </c>
      <c r="Y13" s="21"/>
      <c r="Z13" s="21">
        <v>1200</v>
      </c>
      <c r="AA13" s="21">
        <v>800</v>
      </c>
      <c r="AB13" s="21">
        <v>1000</v>
      </c>
      <c r="AC13" s="22">
        <v>40</v>
      </c>
      <c r="AD13" s="23">
        <v>7500</v>
      </c>
      <c r="AE13" s="21">
        <v>3</v>
      </c>
      <c r="AF13" s="21">
        <v>3</v>
      </c>
      <c r="AG13" s="21">
        <v>3</v>
      </c>
      <c r="AH13" s="21"/>
      <c r="AI13" s="21">
        <v>650</v>
      </c>
      <c r="AJ13" s="21">
        <v>550</v>
      </c>
      <c r="AK13" s="21">
        <v>700</v>
      </c>
      <c r="AL13" s="22">
        <v>10</v>
      </c>
      <c r="AM13" s="23">
        <v>8700</v>
      </c>
      <c r="AN13" s="61"/>
      <c r="AO13" s="24"/>
      <c r="AP13" s="21"/>
      <c r="AQ13" s="21"/>
      <c r="AR13" s="21"/>
      <c r="AS13" s="21"/>
      <c r="AT13" s="21"/>
      <c r="AU13" s="21"/>
      <c r="AV13" s="21"/>
      <c r="AW13" s="21"/>
    </row>
    <row r="14" spans="1:49" x14ac:dyDescent="0.2">
      <c r="A14" s="27">
        <v>10</v>
      </c>
      <c r="B14" s="28">
        <v>487</v>
      </c>
      <c r="C14" s="21">
        <v>3</v>
      </c>
      <c r="D14" s="21">
        <v>33</v>
      </c>
      <c r="E14" s="21">
        <v>33</v>
      </c>
      <c r="F14" s="21"/>
      <c r="G14" s="21"/>
      <c r="H14" s="21">
        <v>700</v>
      </c>
      <c r="I14" s="21">
        <v>750</v>
      </c>
      <c r="J14" s="22">
        <v>7.5</v>
      </c>
      <c r="K14" s="23">
        <v>3700</v>
      </c>
      <c r="L14" s="24">
        <v>3</v>
      </c>
      <c r="M14" s="21">
        <v>33</v>
      </c>
      <c r="N14" s="21"/>
      <c r="O14" s="21">
        <v>33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/>
      <c r="V14" s="21">
        <v>2</v>
      </c>
      <c r="W14" s="21">
        <v>2</v>
      </c>
      <c r="X14" s="21">
        <v>2</v>
      </c>
      <c r="Y14" s="21"/>
      <c r="Z14" s="21">
        <v>1200</v>
      </c>
      <c r="AA14" s="21">
        <v>800</v>
      </c>
      <c r="AB14" s="21">
        <v>1000</v>
      </c>
      <c r="AC14" s="22">
        <v>40</v>
      </c>
      <c r="AD14" s="23">
        <v>7500</v>
      </c>
      <c r="AE14" s="21">
        <v>2</v>
      </c>
      <c r="AF14" s="21">
        <v>2</v>
      </c>
      <c r="AG14" s="21">
        <v>2</v>
      </c>
      <c r="AH14" s="21"/>
      <c r="AI14" s="21">
        <v>650</v>
      </c>
      <c r="AJ14" s="21">
        <v>550</v>
      </c>
      <c r="AK14" s="21">
        <v>700</v>
      </c>
      <c r="AL14" s="22">
        <v>10</v>
      </c>
      <c r="AM14" s="23">
        <v>8700</v>
      </c>
      <c r="AN14" s="61"/>
      <c r="AO14" s="24"/>
      <c r="AP14" s="21"/>
      <c r="AQ14" s="21"/>
      <c r="AR14" s="21"/>
      <c r="AS14" s="21"/>
      <c r="AT14" s="21"/>
      <c r="AU14" s="21"/>
      <c r="AV14" s="21"/>
      <c r="AW14" s="21"/>
    </row>
    <row r="15" spans="1:49" x14ac:dyDescent="0.2">
      <c r="A15" s="27"/>
      <c r="B15" s="28"/>
      <c r="C15" s="21"/>
      <c r="D15" s="21"/>
      <c r="E15" s="21"/>
      <c r="F15" s="21"/>
      <c r="G15" s="21"/>
      <c r="H15" s="21"/>
      <c r="I15" s="21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3"/>
      <c r="AE15" s="21"/>
      <c r="AF15" s="21"/>
      <c r="AG15" s="21"/>
      <c r="AH15" s="21"/>
      <c r="AI15" s="21"/>
      <c r="AJ15" s="21"/>
      <c r="AK15" s="21"/>
      <c r="AL15" s="21"/>
      <c r="AM15" s="23"/>
      <c r="AN15" s="61"/>
      <c r="AO15" s="24"/>
      <c r="AP15" s="21"/>
      <c r="AQ15" s="21"/>
      <c r="AR15" s="21"/>
      <c r="AS15" s="21"/>
      <c r="AT15" s="21"/>
      <c r="AU15" s="21"/>
      <c r="AV15" s="21"/>
      <c r="AW15" s="21"/>
    </row>
    <row r="16" spans="1:49" x14ac:dyDescent="0.2">
      <c r="A16" s="27"/>
      <c r="B16" s="28"/>
      <c r="C16" s="21"/>
      <c r="D16" s="21"/>
      <c r="E16" s="21"/>
      <c r="F16" s="21"/>
      <c r="G16" s="21"/>
      <c r="H16" s="21"/>
      <c r="I16" s="21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3"/>
      <c r="AE16" s="21"/>
      <c r="AF16" s="21"/>
      <c r="AG16" s="21"/>
      <c r="AH16" s="21"/>
      <c r="AI16" s="21"/>
      <c r="AJ16" s="21"/>
      <c r="AK16" s="21"/>
      <c r="AL16" s="21"/>
      <c r="AM16" s="23"/>
      <c r="AN16" s="61"/>
      <c r="AO16" s="24"/>
      <c r="AP16" s="21"/>
      <c r="AQ16" s="21"/>
      <c r="AR16" s="21"/>
      <c r="AS16" s="21"/>
      <c r="AT16" s="21"/>
      <c r="AU16" s="21"/>
      <c r="AV16" s="21"/>
      <c r="AW16" s="21"/>
    </row>
    <row r="17" spans="1:49" x14ac:dyDescent="0.2">
      <c r="A17" s="27"/>
      <c r="B17" s="28"/>
      <c r="C17" s="21"/>
      <c r="D17" s="21"/>
      <c r="E17" s="21"/>
      <c r="F17" s="21"/>
      <c r="G17" s="21"/>
      <c r="H17" s="21"/>
      <c r="I17" s="21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3"/>
      <c r="AE17" s="21"/>
      <c r="AF17" s="21"/>
      <c r="AG17" s="21"/>
      <c r="AH17" s="21"/>
      <c r="AI17" s="21"/>
      <c r="AJ17" s="21"/>
      <c r="AK17" s="21"/>
      <c r="AL17" s="21"/>
      <c r="AM17" s="23"/>
      <c r="AN17" s="61"/>
      <c r="AO17" s="24"/>
      <c r="AP17" s="21"/>
      <c r="AQ17" s="21"/>
      <c r="AR17" s="21"/>
      <c r="AS17" s="21"/>
      <c r="AT17" s="21"/>
      <c r="AU17" s="21"/>
      <c r="AV17" s="21"/>
      <c r="AW17" s="21"/>
    </row>
    <row r="18" spans="1:49" x14ac:dyDescent="0.2">
      <c r="A18" s="27"/>
      <c r="B18" s="28"/>
      <c r="C18" s="21"/>
      <c r="D18" s="21"/>
      <c r="E18" s="21"/>
      <c r="F18" s="21"/>
      <c r="G18" s="21"/>
      <c r="H18" s="21"/>
      <c r="I18" s="21"/>
      <c r="J18" s="21"/>
      <c r="K18" s="23"/>
      <c r="L18" s="24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3"/>
      <c r="AE18" s="21"/>
      <c r="AF18" s="21"/>
      <c r="AG18" s="21"/>
      <c r="AH18" s="21"/>
      <c r="AI18" s="21"/>
      <c r="AJ18" s="21"/>
      <c r="AK18" s="21"/>
      <c r="AL18" s="21"/>
      <c r="AM18" s="23"/>
      <c r="AN18" s="61"/>
      <c r="AO18" s="24"/>
      <c r="AP18" s="21"/>
      <c r="AQ18" s="21"/>
      <c r="AR18" s="21"/>
      <c r="AS18" s="21"/>
      <c r="AT18" s="21"/>
      <c r="AU18" s="21"/>
      <c r="AV18" s="21"/>
      <c r="AW18" s="21"/>
    </row>
    <row r="19" spans="1:49" s="3" customFormat="1" x14ac:dyDescent="0.2">
      <c r="A19" s="26" t="s">
        <v>36</v>
      </c>
      <c r="B19" s="29">
        <f>SUM(B5:B18)</f>
        <v>3576</v>
      </c>
      <c r="C19" s="29">
        <f>SUM(C5:C18)</f>
        <v>10</v>
      </c>
      <c r="D19" s="29">
        <f>SUM(D5:D18)</f>
        <v>300</v>
      </c>
      <c r="E19" s="29">
        <f>SUM(E5:E18)</f>
        <v>300</v>
      </c>
      <c r="F19" s="29">
        <f>SUM(F5:F18)</f>
        <v>0</v>
      </c>
      <c r="G19" s="30">
        <f>AVERAGE(G5:G18)</f>
        <v>800</v>
      </c>
      <c r="H19" s="30">
        <f>AVERAGE(H5:H18)</f>
        <v>700</v>
      </c>
      <c r="I19" s="30">
        <f>AVERAGE(I5:I18)</f>
        <v>750</v>
      </c>
      <c r="J19" s="30">
        <f>AVERAGE(J5:J18)</f>
        <v>7.5</v>
      </c>
      <c r="K19" s="31">
        <f>AVERAGE(K5:K18)</f>
        <v>3700</v>
      </c>
      <c r="L19" s="32">
        <f>SUM(L5:L18)</f>
        <v>3</v>
      </c>
      <c r="M19" s="32">
        <f>SUM(M5:M18)</f>
        <v>33</v>
      </c>
      <c r="N19" s="32">
        <f>SUM(N5:N18)</f>
        <v>0</v>
      </c>
      <c r="O19" s="32">
        <f>SUM(O5:O18)</f>
        <v>33</v>
      </c>
      <c r="P19" s="30">
        <f>AVERAGE(P5:P18)</f>
        <v>0</v>
      </c>
      <c r="Q19" s="30">
        <f>AVERAGE(Q5:Q18)</f>
        <v>0</v>
      </c>
      <c r="R19" s="30">
        <f>AVERAGE(R5:R18)</f>
        <v>0</v>
      </c>
      <c r="S19" s="30">
        <f t="shared" ref="S19" si="0">AVERAGE(S5:S18)</f>
        <v>0</v>
      </c>
      <c r="T19" s="30">
        <f>AVERAGE(T5:T18)</f>
        <v>0</v>
      </c>
      <c r="U19" s="30"/>
      <c r="V19" s="29">
        <f>SUM(V5:V18)</f>
        <v>62</v>
      </c>
      <c r="W19" s="29">
        <f>SUM(W5:W18)</f>
        <v>51</v>
      </c>
      <c r="X19" s="29">
        <f>SUM(X5:X18)</f>
        <v>51</v>
      </c>
      <c r="Y19" s="29">
        <f>SUM(Y5:Y18)</f>
        <v>0</v>
      </c>
      <c r="Z19" s="30">
        <f>AVERAGE(Z5:Z18)</f>
        <v>1200</v>
      </c>
      <c r="AA19" s="30">
        <f>AVERAGE(AA5:AA18)</f>
        <v>800</v>
      </c>
      <c r="AB19" s="30">
        <f>AVERAGE(AB5:AB18)</f>
        <v>1000</v>
      </c>
      <c r="AC19" s="30">
        <f>AVERAGE(AC5:AC18)</f>
        <v>40</v>
      </c>
      <c r="AD19" s="31">
        <f>AVERAGE(AD5:AD18)</f>
        <v>7500</v>
      </c>
      <c r="AE19" s="29">
        <f>SUM(AE5:AE18)</f>
        <v>25</v>
      </c>
      <c r="AF19" s="29">
        <f>SUM(AF5:AF18)</f>
        <v>42</v>
      </c>
      <c r="AG19" s="29">
        <f>SUM(AG5:AG18)</f>
        <v>42</v>
      </c>
      <c r="AH19" s="29">
        <f>SUM(AH5:AH18)</f>
        <v>0</v>
      </c>
      <c r="AI19" s="30">
        <f>AVERAGE(AI5:AI18)</f>
        <v>650</v>
      </c>
      <c r="AJ19" s="30">
        <f>AVERAGE(AJ5:AJ18)</f>
        <v>550</v>
      </c>
      <c r="AK19" s="30">
        <f>AVERAGE(AK5:AK18)</f>
        <v>700</v>
      </c>
      <c r="AL19" s="30">
        <f>AVERAGE(AL5:AL18)</f>
        <v>10</v>
      </c>
      <c r="AM19" s="31">
        <f>AVERAGE(AM5:AM18)</f>
        <v>8700</v>
      </c>
      <c r="AN19" s="63"/>
      <c r="AO19" s="32">
        <f>SUM(AO5:AO18)</f>
        <v>5</v>
      </c>
      <c r="AP19" s="32">
        <f>SUM(AP5:AP18)</f>
        <v>8</v>
      </c>
      <c r="AQ19" s="32">
        <f>SUM(AQ5:AQ18)</f>
        <v>8</v>
      </c>
      <c r="AR19" s="32">
        <f>SUM(AR5:AR18)</f>
        <v>0</v>
      </c>
      <c r="AS19" s="30">
        <f>AVERAGE(AS5:AS18)</f>
        <v>650</v>
      </c>
      <c r="AT19" s="30">
        <f>AVERAGE(AT5:AT18)</f>
        <v>550</v>
      </c>
      <c r="AU19" s="30">
        <f>AVERAGE(AU5:AU18)</f>
        <v>700</v>
      </c>
      <c r="AV19" s="30">
        <f t="shared" ref="AV19" si="1">AVERAGE(AV5:AV18)</f>
        <v>20</v>
      </c>
      <c r="AW19" s="30">
        <f>AVERAGE(AW5:AW18)</f>
        <v>7600</v>
      </c>
    </row>
    <row r="20" spans="1:49" x14ac:dyDescent="0.2">
      <c r="A20" s="9"/>
      <c r="C20" s="36" t="s">
        <v>23</v>
      </c>
      <c r="D20" s="34" t="s">
        <v>54</v>
      </c>
      <c r="J20" s="35" t="s">
        <v>57</v>
      </c>
      <c r="K20" s="9"/>
      <c r="O20" s="9"/>
      <c r="P20" s="35" t="s">
        <v>41</v>
      </c>
      <c r="V20" s="36" t="s">
        <v>23</v>
      </c>
      <c r="W20" s="34" t="s">
        <v>54</v>
      </c>
      <c r="AC20" s="35" t="s">
        <v>57</v>
      </c>
      <c r="AD20" s="9"/>
      <c r="AE20" s="36" t="s">
        <v>23</v>
      </c>
      <c r="AF20" s="34" t="s">
        <v>54</v>
      </c>
      <c r="AL20" s="35" t="s">
        <v>57</v>
      </c>
      <c r="AM20" s="9"/>
      <c r="AN20" s="9"/>
      <c r="AR20" s="9"/>
      <c r="AS20" s="35" t="s">
        <v>41</v>
      </c>
    </row>
    <row r="21" spans="1:49" x14ac:dyDescent="0.2">
      <c r="A21" s="34"/>
      <c r="H21" s="12"/>
      <c r="O21" s="12"/>
      <c r="AA21" s="12"/>
      <c r="AJ21" s="12"/>
      <c r="AR21" s="12"/>
    </row>
    <row r="22" spans="1:49" x14ac:dyDescent="0.2">
      <c r="A22" s="35"/>
      <c r="D22" s="3"/>
      <c r="H22" s="3"/>
      <c r="L22" s="3"/>
      <c r="O22" s="3"/>
      <c r="W22" s="3"/>
      <c r="AA22" s="3"/>
      <c r="AF22" s="3"/>
      <c r="AJ22" s="3"/>
      <c r="AO22" s="3"/>
      <c r="AR22" s="3"/>
    </row>
    <row r="23" spans="1:49" x14ac:dyDescent="0.2">
      <c r="A23" s="35"/>
      <c r="D23" s="3"/>
      <c r="H23" s="3"/>
      <c r="L23" s="3"/>
      <c r="O23" s="3"/>
      <c r="W23" s="3"/>
      <c r="AA23" s="3"/>
      <c r="AF23" s="3"/>
      <c r="AJ23" s="3"/>
      <c r="AO23" s="3"/>
      <c r="AR23" s="3"/>
    </row>
    <row r="24" spans="1:49" x14ac:dyDescent="0.2">
      <c r="D24" s="3"/>
      <c r="L24" s="3"/>
      <c r="W24" s="3"/>
      <c r="AF24" s="3"/>
      <c r="AO24" s="3"/>
    </row>
  </sheetData>
  <mergeCells count="13">
    <mergeCell ref="AE2:AW2"/>
    <mergeCell ref="A2:T2"/>
    <mergeCell ref="V2:AD2"/>
    <mergeCell ref="AE1:AW1"/>
    <mergeCell ref="A1:T1"/>
    <mergeCell ref="V1:AD1"/>
    <mergeCell ref="V3:AD3"/>
    <mergeCell ref="AE3:AM3"/>
    <mergeCell ref="AO3:AW3"/>
    <mergeCell ref="A3:A4"/>
    <mergeCell ref="B3:B4"/>
    <mergeCell ref="C3:K3"/>
    <mergeCell ref="L3:T3"/>
  </mergeCells>
  <pageMargins left="0.27559055118110237" right="0.27559055118110237" top="0.39370078740157483" bottom="0.39370078740157483" header="0.15748031496062992" footer="0"/>
  <pageSetup paperSize="9" orientation="landscape" r:id="rId1"/>
  <headerFooter>
    <oddHeader>&amp;R&amp;"TH SarabunPSK,Bold"&amp;12พืช ตำบล...... หน้า &amp;P จาก &amp;N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0.59999389629810485"/>
  </sheetPr>
  <dimension ref="A1:J22"/>
  <sheetViews>
    <sheetView view="pageLayout" zoomScaleNormal="100" workbookViewId="0">
      <selection activeCell="K18" sqref="K18"/>
    </sheetView>
  </sheetViews>
  <sheetFormatPr defaultColWidth="8.5" defaultRowHeight="18.75" x14ac:dyDescent="0.2"/>
  <cols>
    <col min="1" max="1" width="19.5" style="1" customWidth="1"/>
    <col min="2" max="10" width="11.75" style="1" customWidth="1"/>
    <col min="11" max="11" width="8.75" style="1" customWidth="1"/>
    <col min="12" max="16384" width="8.5" style="1"/>
  </cols>
  <sheetData>
    <row r="1" spans="1:10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x14ac:dyDescent="0.2">
      <c r="A2" s="142" t="s">
        <v>99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s="8" customFormat="1" x14ac:dyDescent="0.2">
      <c r="A3" s="7" t="s">
        <v>100</v>
      </c>
      <c r="B3" s="7"/>
      <c r="C3" s="7"/>
      <c r="G3" s="7"/>
      <c r="H3" s="7" t="s">
        <v>104</v>
      </c>
      <c r="J3" s="7"/>
    </row>
    <row r="4" spans="1:10" s="8" customFormat="1" x14ac:dyDescent="0.2">
      <c r="A4" s="7" t="s">
        <v>101</v>
      </c>
      <c r="B4" s="7"/>
      <c r="C4" s="7"/>
      <c r="F4" s="7"/>
      <c r="G4" s="7"/>
      <c r="H4" s="7" t="s">
        <v>105</v>
      </c>
      <c r="J4" s="7"/>
    </row>
    <row r="5" spans="1:10" s="8" customFormat="1" x14ac:dyDescent="0.2">
      <c r="A5" s="7" t="s">
        <v>102</v>
      </c>
      <c r="B5" s="7"/>
      <c r="C5" s="7"/>
      <c r="E5" s="7"/>
      <c r="F5" s="7"/>
      <c r="G5" s="7"/>
      <c r="I5" s="7"/>
      <c r="J5" s="7"/>
    </row>
    <row r="6" spans="1:10" s="8" customFormat="1" x14ac:dyDescent="0.2">
      <c r="A6" s="7" t="s">
        <v>103</v>
      </c>
      <c r="B6" s="7"/>
      <c r="C6" s="7"/>
      <c r="F6" s="7"/>
      <c r="G6" s="7"/>
      <c r="J6" s="7"/>
    </row>
    <row r="7" spans="1:10" s="8" customFormat="1" x14ac:dyDescent="0.2">
      <c r="A7" s="7" t="s">
        <v>21</v>
      </c>
      <c r="B7" s="7"/>
      <c r="C7" s="7"/>
      <c r="F7" s="7"/>
      <c r="G7" s="7"/>
      <c r="J7" s="7"/>
    </row>
    <row r="8" spans="1:10" s="2" customFormat="1" ht="37.5" x14ac:dyDescent="0.2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</row>
    <row r="9" spans="1:10" x14ac:dyDescent="0.2">
      <c r="A9" s="5" t="s">
        <v>13</v>
      </c>
      <c r="B9" s="5">
        <v>417</v>
      </c>
      <c r="C9" s="5">
        <v>4140</v>
      </c>
      <c r="D9" s="5"/>
      <c r="E9" s="5">
        <v>4140</v>
      </c>
      <c r="F9" s="5">
        <v>800</v>
      </c>
      <c r="G9" s="5">
        <v>700</v>
      </c>
      <c r="H9" s="5">
        <v>750</v>
      </c>
      <c r="I9" s="5">
        <v>7.5</v>
      </c>
      <c r="J9" s="5">
        <v>3900</v>
      </c>
    </row>
    <row r="10" spans="1:10" x14ac:dyDescent="0.2">
      <c r="A10" s="5" t="s">
        <v>14</v>
      </c>
      <c r="B10" s="5">
        <v>417</v>
      </c>
      <c r="C10" s="5">
        <v>4140</v>
      </c>
      <c r="D10" s="5">
        <v>490</v>
      </c>
      <c r="E10" s="5">
        <v>3650</v>
      </c>
      <c r="F10" s="5">
        <v>800</v>
      </c>
      <c r="G10" s="5">
        <v>700</v>
      </c>
      <c r="H10" s="5">
        <v>750</v>
      </c>
      <c r="I10" s="5">
        <v>7.5</v>
      </c>
      <c r="J10" s="5">
        <v>3900</v>
      </c>
    </row>
    <row r="11" spans="1:10" x14ac:dyDescent="0.2">
      <c r="A11" s="5" t="s">
        <v>17</v>
      </c>
      <c r="B11" s="5">
        <v>20</v>
      </c>
      <c r="C11" s="5">
        <v>20</v>
      </c>
      <c r="D11" s="5"/>
      <c r="E11" s="5">
        <v>20</v>
      </c>
      <c r="F11" s="5">
        <v>1000</v>
      </c>
      <c r="G11" s="5">
        <v>800</v>
      </c>
      <c r="H11" s="5">
        <v>1000</v>
      </c>
      <c r="I11" s="5">
        <v>40</v>
      </c>
      <c r="J11" s="5">
        <v>7500</v>
      </c>
    </row>
    <row r="12" spans="1:10" x14ac:dyDescent="0.2">
      <c r="A12" s="5" t="s">
        <v>18</v>
      </c>
      <c r="B12" s="5">
        <v>22</v>
      </c>
      <c r="C12" s="5">
        <v>50</v>
      </c>
      <c r="D12" s="5"/>
      <c r="E12" s="5">
        <v>50</v>
      </c>
      <c r="F12" s="5">
        <v>650</v>
      </c>
      <c r="G12" s="5">
        <v>550</v>
      </c>
      <c r="H12" s="5">
        <v>700</v>
      </c>
      <c r="I12" s="5">
        <v>10</v>
      </c>
      <c r="J12" s="5">
        <v>8700</v>
      </c>
    </row>
    <row r="13" spans="1:10" x14ac:dyDescent="0.2">
      <c r="A13" s="5" t="s">
        <v>19</v>
      </c>
      <c r="B13" s="5">
        <v>17</v>
      </c>
      <c r="C13" s="5">
        <v>8</v>
      </c>
      <c r="D13" s="5"/>
      <c r="E13" s="5">
        <v>8</v>
      </c>
      <c r="F13" s="5">
        <v>650</v>
      </c>
      <c r="G13" s="5">
        <v>550</v>
      </c>
      <c r="H13" s="5">
        <v>700</v>
      </c>
      <c r="I13" s="5">
        <v>20</v>
      </c>
      <c r="J13" s="5">
        <v>7600</v>
      </c>
    </row>
    <row r="14" spans="1:10" x14ac:dyDescent="0.2">
      <c r="A14" s="3" t="s">
        <v>23</v>
      </c>
    </row>
    <row r="15" spans="1:10" x14ac:dyDescent="0.2">
      <c r="A15" s="3" t="s">
        <v>37</v>
      </c>
      <c r="F15" s="3" t="s">
        <v>28</v>
      </c>
    </row>
    <row r="16" spans="1:10" x14ac:dyDescent="0.2">
      <c r="A16" s="3" t="s">
        <v>24</v>
      </c>
      <c r="F16" s="3" t="s">
        <v>26</v>
      </c>
    </row>
    <row r="17" spans="1:6" x14ac:dyDescent="0.2">
      <c r="A17" s="9" t="s">
        <v>25</v>
      </c>
      <c r="F17" s="3" t="s">
        <v>30</v>
      </c>
    </row>
    <row r="18" spans="1:6" x14ac:dyDescent="0.2">
      <c r="A18" s="9"/>
    </row>
    <row r="20" spans="1:6" x14ac:dyDescent="0.2">
      <c r="F20" s="3" t="s">
        <v>27</v>
      </c>
    </row>
    <row r="21" spans="1:6" x14ac:dyDescent="0.2">
      <c r="F21" s="3" t="s">
        <v>26</v>
      </c>
    </row>
    <row r="22" spans="1:6" x14ac:dyDescent="0.2">
      <c r="F22" s="3" t="s">
        <v>29</v>
      </c>
    </row>
  </sheetData>
  <mergeCells count="2">
    <mergeCell ref="A1:J1"/>
    <mergeCell ref="A2:J2"/>
  </mergeCells>
  <pageMargins left="0.47244094488188981" right="0.47244094488188981" top="0.47244094488188981" bottom="0.39370078740157483" header="0.15748031496062992" footer="0"/>
  <pageSetup paperSize="9" orientation="landscape" r:id="rId1"/>
  <headerFooter>
    <oddHeader>&amp;R&amp;"TH SarabunPSK,Bold"&amp;12ข้อมูลระดับตำบล หน้า &amp;P จาก &amp;N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 tint="0.59999389629810485"/>
  </sheetPr>
  <dimension ref="A1:Y25"/>
  <sheetViews>
    <sheetView view="pageLayout" topLeftCell="A7" zoomScaleNormal="100" workbookViewId="0">
      <selection activeCell="E18" sqref="E18:G25"/>
    </sheetView>
  </sheetViews>
  <sheetFormatPr defaultColWidth="8.5" defaultRowHeight="18.75" x14ac:dyDescent="0.2"/>
  <cols>
    <col min="1" max="1" width="5.125" style="1" customWidth="1"/>
    <col min="2" max="2" width="16.5" style="1" customWidth="1"/>
    <col min="3" max="3" width="14.125" style="1" customWidth="1"/>
    <col min="4" max="7" width="16.5" style="1" customWidth="1"/>
    <col min="8" max="9" width="13.25" style="1" customWidth="1"/>
    <col min="10" max="10" width="6.5" style="1" customWidth="1"/>
    <col min="11" max="11" width="15.125" style="1" customWidth="1"/>
    <col min="12" max="20" width="11.75" style="1" customWidth="1"/>
    <col min="21" max="16384" width="8.5" style="1"/>
  </cols>
  <sheetData>
    <row r="1" spans="1:25" s="3" customFormat="1" x14ac:dyDescent="0.2">
      <c r="A1" s="142" t="s">
        <v>50</v>
      </c>
      <c r="B1" s="142"/>
      <c r="C1" s="142"/>
      <c r="D1" s="142"/>
      <c r="E1" s="142"/>
      <c r="F1" s="142"/>
      <c r="G1" s="142"/>
      <c r="H1" s="142"/>
      <c r="I1" s="14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5" s="3" customFormat="1" x14ac:dyDescent="0.2">
      <c r="A2" s="145" t="s">
        <v>89</v>
      </c>
      <c r="B2" s="145"/>
      <c r="C2" s="145"/>
      <c r="D2" s="145"/>
      <c r="E2" s="145"/>
      <c r="F2" s="145"/>
      <c r="G2" s="145"/>
      <c r="H2" s="145"/>
      <c r="I2" s="145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5" s="3" customFormat="1" ht="14.1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5" s="46" customFormat="1" x14ac:dyDescent="0.2">
      <c r="A4" s="146" t="s">
        <v>31</v>
      </c>
      <c r="B4" s="148" t="s">
        <v>38</v>
      </c>
      <c r="C4" s="146" t="s">
        <v>32</v>
      </c>
      <c r="D4" s="149" t="s">
        <v>33</v>
      </c>
      <c r="E4" s="149"/>
      <c r="F4" s="149" t="s">
        <v>34</v>
      </c>
      <c r="G4" s="149"/>
      <c r="H4" s="48" t="s">
        <v>1</v>
      </c>
      <c r="I4" s="10" t="s">
        <v>2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47"/>
      <c r="V4" s="47"/>
      <c r="W4" s="47"/>
      <c r="X4" s="47"/>
      <c r="Y4" s="47"/>
    </row>
    <row r="5" spans="1:25" s="46" customFormat="1" x14ac:dyDescent="0.2">
      <c r="A5" s="147"/>
      <c r="B5" s="146"/>
      <c r="C5" s="147"/>
      <c r="D5" s="10" t="s">
        <v>39</v>
      </c>
      <c r="E5" s="10" t="s">
        <v>40</v>
      </c>
      <c r="F5" s="10" t="s">
        <v>39</v>
      </c>
      <c r="G5" s="10" t="s">
        <v>40</v>
      </c>
      <c r="H5" s="10" t="s">
        <v>35</v>
      </c>
      <c r="I5" s="10" t="s">
        <v>35</v>
      </c>
      <c r="J5" s="13"/>
      <c r="K5" s="13"/>
      <c r="L5" s="16"/>
      <c r="M5" s="16"/>
      <c r="N5" s="16"/>
      <c r="O5" s="16"/>
      <c r="P5" s="16"/>
      <c r="Q5" s="16"/>
      <c r="R5" s="16"/>
      <c r="S5" s="16"/>
      <c r="T5" s="16"/>
      <c r="U5" s="47"/>
      <c r="V5" s="47"/>
      <c r="W5" s="47"/>
      <c r="X5" s="47"/>
      <c r="Y5" s="47"/>
    </row>
    <row r="6" spans="1:25" x14ac:dyDescent="0.2">
      <c r="A6" s="5">
        <v>1</v>
      </c>
      <c r="B6" s="5" t="s">
        <v>90</v>
      </c>
      <c r="C6" s="5">
        <v>589</v>
      </c>
      <c r="D6" s="5">
        <v>567</v>
      </c>
      <c r="E6" s="5"/>
      <c r="F6" s="5">
        <v>383</v>
      </c>
      <c r="G6" s="5"/>
      <c r="H6" s="5">
        <v>109</v>
      </c>
      <c r="I6" s="5">
        <v>40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x14ac:dyDescent="0.2">
      <c r="A7" s="5">
        <v>2</v>
      </c>
      <c r="B7" s="5" t="s">
        <v>91</v>
      </c>
      <c r="C7" s="5">
        <v>738</v>
      </c>
      <c r="D7" s="5">
        <v>263</v>
      </c>
      <c r="E7" s="5"/>
      <c r="F7" s="5">
        <v>85</v>
      </c>
      <c r="G7" s="5"/>
      <c r="H7" s="5">
        <v>101</v>
      </c>
      <c r="I7" s="5">
        <v>34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x14ac:dyDescent="0.2">
      <c r="A8" s="5">
        <v>3</v>
      </c>
      <c r="B8" s="5" t="s">
        <v>92</v>
      </c>
      <c r="C8" s="5">
        <v>2173</v>
      </c>
      <c r="D8" s="5">
        <v>1904</v>
      </c>
      <c r="E8" s="5"/>
      <c r="F8" s="5">
        <v>688</v>
      </c>
      <c r="G8" s="5"/>
      <c r="H8" s="5">
        <v>147</v>
      </c>
      <c r="I8" s="5">
        <v>87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x14ac:dyDescent="0.2">
      <c r="A9" s="5">
        <v>4</v>
      </c>
      <c r="B9" s="5" t="s">
        <v>93</v>
      </c>
      <c r="C9" s="5">
        <v>470</v>
      </c>
      <c r="D9" s="5">
        <v>115</v>
      </c>
      <c r="E9" s="5"/>
      <c r="F9" s="5">
        <v>62</v>
      </c>
      <c r="G9" s="5"/>
      <c r="H9" s="5">
        <v>54</v>
      </c>
      <c r="I9" s="5">
        <v>14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x14ac:dyDescent="0.2">
      <c r="A10" s="5">
        <v>5</v>
      </c>
      <c r="B10" s="5" t="s">
        <v>94</v>
      </c>
      <c r="C10" s="5">
        <v>2366</v>
      </c>
      <c r="D10" s="5">
        <v>1221</v>
      </c>
      <c r="E10" s="5"/>
      <c r="F10" s="5">
        <v>936</v>
      </c>
      <c r="G10" s="5"/>
      <c r="H10" s="5">
        <v>151</v>
      </c>
      <c r="I10" s="5">
        <v>84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x14ac:dyDescent="0.2">
      <c r="A11" s="5">
        <v>6</v>
      </c>
      <c r="B11" s="5" t="s">
        <v>95</v>
      </c>
      <c r="C11" s="5">
        <v>776</v>
      </c>
      <c r="D11" s="5">
        <v>710</v>
      </c>
      <c r="E11" s="5"/>
      <c r="F11" s="5">
        <v>608</v>
      </c>
      <c r="G11" s="5"/>
      <c r="H11" s="5">
        <v>63</v>
      </c>
      <c r="I11" s="5">
        <v>26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x14ac:dyDescent="0.2">
      <c r="A12" s="5">
        <v>7</v>
      </c>
      <c r="B12" s="5" t="s">
        <v>96</v>
      </c>
      <c r="C12" s="5">
        <v>486</v>
      </c>
      <c r="D12" s="5">
        <v>206</v>
      </c>
      <c r="E12" s="5"/>
      <c r="F12" s="5">
        <v>183</v>
      </c>
      <c r="G12" s="5"/>
      <c r="H12" s="5">
        <v>46</v>
      </c>
      <c r="I12" s="5">
        <v>17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x14ac:dyDescent="0.2">
      <c r="A13" s="5">
        <v>8</v>
      </c>
      <c r="B13" s="5" t="s">
        <v>97</v>
      </c>
      <c r="C13" s="5">
        <v>464</v>
      </c>
      <c r="D13" s="5">
        <v>449</v>
      </c>
      <c r="E13" s="5"/>
      <c r="F13" s="5">
        <v>349</v>
      </c>
      <c r="G13" s="5"/>
      <c r="H13" s="5">
        <v>52</v>
      </c>
      <c r="I13" s="5">
        <v>31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x14ac:dyDescent="0.2">
      <c r="A14" s="5">
        <v>9</v>
      </c>
      <c r="B14" s="5" t="s">
        <v>98</v>
      </c>
      <c r="C14" s="5">
        <v>1718</v>
      </c>
      <c r="D14" s="5">
        <v>1424</v>
      </c>
      <c r="E14" s="5"/>
      <c r="F14" s="5">
        <v>1269</v>
      </c>
      <c r="G14" s="5"/>
      <c r="H14" s="5">
        <v>109</v>
      </c>
      <c r="I14" s="5">
        <v>84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x14ac:dyDescent="0.2">
      <c r="A15" s="5"/>
      <c r="B15" s="5"/>
      <c r="C15" s="5"/>
      <c r="D15" s="5"/>
      <c r="E15" s="5"/>
      <c r="F15" s="5"/>
      <c r="G15" s="5"/>
      <c r="H15" s="5"/>
      <c r="I15" s="5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s="11" customFormat="1" x14ac:dyDescent="0.2">
      <c r="A16" s="143" t="s">
        <v>36</v>
      </c>
      <c r="B16" s="144"/>
      <c r="C16" s="33">
        <f t="shared" ref="C16:I16" si="0">SUM(C6:C15)</f>
        <v>9780</v>
      </c>
      <c r="D16" s="33">
        <f t="shared" si="0"/>
        <v>6859</v>
      </c>
      <c r="E16" s="33">
        <f t="shared" si="0"/>
        <v>0</v>
      </c>
      <c r="F16" s="33">
        <f t="shared" si="0"/>
        <v>4563</v>
      </c>
      <c r="G16" s="33">
        <f t="shared" si="0"/>
        <v>0</v>
      </c>
      <c r="H16" s="33">
        <f t="shared" si="0"/>
        <v>832</v>
      </c>
      <c r="I16" s="33">
        <f t="shared" si="0"/>
        <v>417</v>
      </c>
      <c r="J16" s="13"/>
      <c r="K16" s="13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x14ac:dyDescent="0.2">
      <c r="A17" s="9" t="s">
        <v>23</v>
      </c>
      <c r="K17" s="9"/>
      <c r="O17" s="9"/>
      <c r="U17" s="14"/>
      <c r="V17" s="14"/>
      <c r="W17" s="14"/>
      <c r="X17" s="14"/>
      <c r="Y17" s="14"/>
    </row>
    <row r="18" spans="1:25" x14ac:dyDescent="0.2">
      <c r="A18" s="34" t="s">
        <v>54</v>
      </c>
      <c r="E18" s="12" t="s">
        <v>44</v>
      </c>
    </row>
    <row r="19" spans="1:25" x14ac:dyDescent="0.2">
      <c r="A19" s="35" t="s">
        <v>55</v>
      </c>
      <c r="E19" s="3" t="s">
        <v>42</v>
      </c>
    </row>
    <row r="20" spans="1:25" x14ac:dyDescent="0.2">
      <c r="A20" s="35" t="s">
        <v>41</v>
      </c>
      <c r="E20" s="3" t="s">
        <v>43</v>
      </c>
    </row>
    <row r="21" spans="1:25" x14ac:dyDescent="0.2">
      <c r="B21" s="3"/>
      <c r="F21" s="3"/>
      <c r="J21" s="14"/>
      <c r="K21" s="14"/>
      <c r="L21" s="13"/>
      <c r="M21" s="14"/>
      <c r="N21" s="14"/>
      <c r="O21" s="14"/>
      <c r="P21" s="13"/>
      <c r="Q21" s="14"/>
      <c r="R21" s="14"/>
      <c r="S21" s="14"/>
      <c r="T21" s="14"/>
    </row>
    <row r="22" spans="1:25" x14ac:dyDescent="0.2"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5" x14ac:dyDescent="0.2">
      <c r="E23" s="12" t="s">
        <v>45</v>
      </c>
    </row>
    <row r="24" spans="1:25" x14ac:dyDescent="0.2">
      <c r="E24" s="3" t="s">
        <v>42</v>
      </c>
    </row>
    <row r="25" spans="1:25" x14ac:dyDescent="0.2">
      <c r="E25" s="3" t="s">
        <v>46</v>
      </c>
    </row>
  </sheetData>
  <mergeCells count="8">
    <mergeCell ref="A16:B16"/>
    <mergeCell ref="A1:I1"/>
    <mergeCell ref="A2:I2"/>
    <mergeCell ref="A4:A5"/>
    <mergeCell ref="B4:B5"/>
    <mergeCell ref="C4:C5"/>
    <mergeCell ref="D4:E4"/>
    <mergeCell ref="F4:G4"/>
  </mergeCells>
  <pageMargins left="0.39370078740157483" right="0.47244094488188981" top="0.39370078740157483" bottom="0.39370078740157483" header="0.15748031496062992" footer="0"/>
  <pageSetup paperSize="9" orientation="landscape" r:id="rId1"/>
  <headerFooter differentFirst="1">
    <oddHeader>&amp;R&amp;"TH SarabunPSK,Bold"&amp;14ตำบล........................... หน้า &amp;P จาก &amp;N</oddHeader>
    <firstHeader>&amp;R&amp;"TH SarabunPSK,Regular"&amp;12ตำบล................ หน้า &amp;P จาก &amp;N</first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0.59999389629810485"/>
  </sheetPr>
  <dimension ref="A1:AW24"/>
  <sheetViews>
    <sheetView view="pageLayout" topLeftCell="A22" zoomScale="70" zoomScaleNormal="100" zoomScalePageLayoutView="70" workbookViewId="0">
      <selection activeCell="M13" sqref="M13"/>
    </sheetView>
  </sheetViews>
  <sheetFormatPr defaultColWidth="8.5" defaultRowHeight="18.75" x14ac:dyDescent="0.2"/>
  <cols>
    <col min="1" max="1" width="4.875" style="1" customWidth="1"/>
    <col min="2" max="2" width="9.5" style="1" customWidth="1"/>
    <col min="3" max="49" width="6.5" style="1" customWidth="1"/>
    <col min="50" max="16384" width="8.5" style="1"/>
  </cols>
  <sheetData>
    <row r="1" spans="1:49" s="3" customFormat="1" x14ac:dyDescent="0.2">
      <c r="A1" s="142" t="s">
        <v>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46"/>
      <c r="V1" s="142" t="s">
        <v>51</v>
      </c>
      <c r="W1" s="142"/>
      <c r="X1" s="142"/>
      <c r="Y1" s="142"/>
      <c r="Z1" s="142"/>
      <c r="AA1" s="142"/>
      <c r="AB1" s="142"/>
      <c r="AC1" s="142"/>
      <c r="AD1" s="142"/>
      <c r="AE1" s="142" t="s">
        <v>51</v>
      </c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</row>
    <row r="2" spans="1:49" s="3" customFormat="1" x14ac:dyDescent="0.2">
      <c r="A2" s="142" t="s">
        <v>88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46"/>
      <c r="V2" s="150" t="s">
        <v>52</v>
      </c>
      <c r="W2" s="150"/>
      <c r="X2" s="150"/>
      <c r="Y2" s="150"/>
      <c r="Z2" s="150"/>
      <c r="AA2" s="150"/>
      <c r="AB2" s="150"/>
      <c r="AC2" s="150"/>
      <c r="AD2" s="150"/>
      <c r="AE2" s="150" t="s">
        <v>52</v>
      </c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</row>
    <row r="3" spans="1:49" s="6" customFormat="1" x14ac:dyDescent="0.2">
      <c r="A3" s="151" t="s">
        <v>31</v>
      </c>
      <c r="B3" s="152" t="s">
        <v>33</v>
      </c>
      <c r="C3" s="151" t="s">
        <v>13</v>
      </c>
      <c r="D3" s="151"/>
      <c r="E3" s="151"/>
      <c r="F3" s="151"/>
      <c r="G3" s="151"/>
      <c r="H3" s="151"/>
      <c r="I3" s="151"/>
      <c r="J3" s="151"/>
      <c r="K3" s="153"/>
      <c r="L3" s="154" t="s">
        <v>14</v>
      </c>
      <c r="M3" s="151"/>
      <c r="N3" s="151"/>
      <c r="O3" s="151"/>
      <c r="P3" s="151"/>
      <c r="Q3" s="151"/>
      <c r="R3" s="151"/>
      <c r="S3" s="151"/>
      <c r="T3" s="151"/>
      <c r="U3" s="50"/>
      <c r="V3" s="151" t="s">
        <v>17</v>
      </c>
      <c r="W3" s="151"/>
      <c r="X3" s="151"/>
      <c r="Y3" s="151"/>
      <c r="Z3" s="151"/>
      <c r="AA3" s="151"/>
      <c r="AB3" s="151"/>
      <c r="AC3" s="151"/>
      <c r="AD3" s="153"/>
      <c r="AE3" s="151" t="s">
        <v>18</v>
      </c>
      <c r="AF3" s="151"/>
      <c r="AG3" s="151"/>
      <c r="AH3" s="151"/>
      <c r="AI3" s="151"/>
      <c r="AJ3" s="151"/>
      <c r="AK3" s="151"/>
      <c r="AL3" s="151"/>
      <c r="AM3" s="153"/>
      <c r="AN3" s="59"/>
      <c r="AO3" s="154" t="s">
        <v>19</v>
      </c>
      <c r="AP3" s="151"/>
      <c r="AQ3" s="151"/>
      <c r="AR3" s="151"/>
      <c r="AS3" s="151"/>
      <c r="AT3" s="151"/>
      <c r="AU3" s="151"/>
      <c r="AV3" s="151"/>
      <c r="AW3" s="151"/>
    </row>
    <row r="4" spans="1:49" s="2" customFormat="1" ht="63" x14ac:dyDescent="0.2">
      <c r="A4" s="151"/>
      <c r="B4" s="152"/>
      <c r="C4" s="17" t="s">
        <v>48</v>
      </c>
      <c r="D4" s="17" t="s">
        <v>47</v>
      </c>
      <c r="E4" s="17" t="s">
        <v>53</v>
      </c>
      <c r="F4" s="17" t="s">
        <v>49</v>
      </c>
      <c r="G4" s="17" t="s">
        <v>8</v>
      </c>
      <c r="H4" s="17" t="s">
        <v>9</v>
      </c>
      <c r="I4" s="17" t="s">
        <v>10</v>
      </c>
      <c r="J4" s="17" t="s">
        <v>11</v>
      </c>
      <c r="K4" s="19" t="s">
        <v>12</v>
      </c>
      <c r="L4" s="18" t="s">
        <v>48</v>
      </c>
      <c r="M4" s="17" t="s">
        <v>47</v>
      </c>
      <c r="N4" s="17" t="s">
        <v>53</v>
      </c>
      <c r="O4" s="17" t="s">
        <v>49</v>
      </c>
      <c r="P4" s="17" t="s">
        <v>8</v>
      </c>
      <c r="Q4" s="17" t="s">
        <v>9</v>
      </c>
      <c r="R4" s="17" t="s">
        <v>10</v>
      </c>
      <c r="S4" s="17" t="s">
        <v>11</v>
      </c>
      <c r="T4" s="17" t="s">
        <v>12</v>
      </c>
      <c r="U4" s="51"/>
      <c r="V4" s="20" t="s">
        <v>48</v>
      </c>
      <c r="W4" s="20" t="s">
        <v>47</v>
      </c>
      <c r="X4" s="20" t="s">
        <v>53</v>
      </c>
      <c r="Y4" s="20" t="s">
        <v>49</v>
      </c>
      <c r="Z4" s="20" t="s">
        <v>8</v>
      </c>
      <c r="AA4" s="20" t="s">
        <v>9</v>
      </c>
      <c r="AB4" s="20" t="s">
        <v>10</v>
      </c>
      <c r="AC4" s="20" t="s">
        <v>11</v>
      </c>
      <c r="AD4" s="19" t="s">
        <v>12</v>
      </c>
      <c r="AE4" s="20" t="s">
        <v>48</v>
      </c>
      <c r="AF4" s="20" t="s">
        <v>47</v>
      </c>
      <c r="AG4" s="20" t="s">
        <v>53</v>
      </c>
      <c r="AH4" s="20" t="s">
        <v>49</v>
      </c>
      <c r="AI4" s="20" t="s">
        <v>8</v>
      </c>
      <c r="AJ4" s="20" t="s">
        <v>9</v>
      </c>
      <c r="AK4" s="20" t="s">
        <v>10</v>
      </c>
      <c r="AL4" s="20" t="s">
        <v>11</v>
      </c>
      <c r="AM4" s="19" t="s">
        <v>12</v>
      </c>
      <c r="AN4" s="60"/>
      <c r="AO4" s="18" t="s">
        <v>48</v>
      </c>
      <c r="AP4" s="20" t="s">
        <v>47</v>
      </c>
      <c r="AQ4" s="20" t="s">
        <v>53</v>
      </c>
      <c r="AR4" s="20" t="s">
        <v>49</v>
      </c>
      <c r="AS4" s="20" t="s">
        <v>8</v>
      </c>
      <c r="AT4" s="20" t="s">
        <v>9</v>
      </c>
      <c r="AU4" s="20" t="s">
        <v>10</v>
      </c>
      <c r="AV4" s="20" t="s">
        <v>11</v>
      </c>
      <c r="AW4" s="20" t="s">
        <v>12</v>
      </c>
    </row>
    <row r="5" spans="1:49" x14ac:dyDescent="0.2">
      <c r="A5" s="27">
        <v>1</v>
      </c>
      <c r="B5" s="28">
        <v>567</v>
      </c>
      <c r="C5" s="21">
        <v>17</v>
      </c>
      <c r="D5" s="21">
        <v>338</v>
      </c>
      <c r="E5" s="21">
        <v>338</v>
      </c>
      <c r="F5" s="21"/>
      <c r="G5" s="21">
        <v>800</v>
      </c>
      <c r="H5" s="21">
        <v>700</v>
      </c>
      <c r="I5" s="21">
        <v>750</v>
      </c>
      <c r="J5" s="22">
        <v>7.5</v>
      </c>
      <c r="K5" s="23">
        <v>3800</v>
      </c>
      <c r="L5" s="24">
        <v>17</v>
      </c>
      <c r="M5" s="21">
        <v>338</v>
      </c>
      <c r="N5" s="21">
        <v>320</v>
      </c>
      <c r="O5" s="21">
        <v>18</v>
      </c>
      <c r="P5" s="21">
        <v>800</v>
      </c>
      <c r="Q5" s="21">
        <v>700</v>
      </c>
      <c r="R5" s="21">
        <v>750</v>
      </c>
      <c r="S5" s="21">
        <v>7.5</v>
      </c>
      <c r="T5" s="21">
        <v>3500</v>
      </c>
      <c r="U5" s="21"/>
      <c r="V5" s="21">
        <v>3</v>
      </c>
      <c r="W5" s="21">
        <v>2</v>
      </c>
      <c r="X5" s="21">
        <v>2</v>
      </c>
      <c r="Y5" s="21"/>
      <c r="Z5" s="21">
        <v>1200</v>
      </c>
      <c r="AA5" s="21">
        <v>800</v>
      </c>
      <c r="AB5" s="21">
        <v>100</v>
      </c>
      <c r="AC5" s="22">
        <v>40</v>
      </c>
      <c r="AD5" s="23">
        <v>7500</v>
      </c>
      <c r="AE5" s="21">
        <v>3</v>
      </c>
      <c r="AF5" s="21">
        <v>7</v>
      </c>
      <c r="AG5" s="21">
        <v>7</v>
      </c>
      <c r="AH5" s="21"/>
      <c r="AI5" s="21">
        <v>650</v>
      </c>
      <c r="AJ5" s="21">
        <v>550</v>
      </c>
      <c r="AK5" s="21">
        <v>700</v>
      </c>
      <c r="AL5" s="22">
        <v>10</v>
      </c>
      <c r="AM5" s="23">
        <v>8700</v>
      </c>
      <c r="AN5" s="61"/>
      <c r="AO5" s="24"/>
      <c r="AP5" s="21"/>
      <c r="AQ5" s="21"/>
      <c r="AR5" s="21"/>
      <c r="AS5" s="21"/>
      <c r="AT5" s="21"/>
      <c r="AU5" s="21"/>
      <c r="AV5" s="21"/>
      <c r="AW5" s="21"/>
    </row>
    <row r="6" spans="1:49" x14ac:dyDescent="0.2">
      <c r="A6" s="27">
        <v>2</v>
      </c>
      <c r="B6" s="28">
        <v>263</v>
      </c>
      <c r="C6" s="21">
        <v>4</v>
      </c>
      <c r="D6" s="21">
        <v>60</v>
      </c>
      <c r="E6" s="21">
        <v>60</v>
      </c>
      <c r="F6" s="21"/>
      <c r="G6" s="21">
        <v>800</v>
      </c>
      <c r="H6" s="21">
        <v>700</v>
      </c>
      <c r="I6" s="21">
        <v>750</v>
      </c>
      <c r="J6" s="22">
        <v>7.5</v>
      </c>
      <c r="K6" s="23">
        <v>3800</v>
      </c>
      <c r="L6" s="24">
        <v>4</v>
      </c>
      <c r="M6" s="21">
        <v>60</v>
      </c>
      <c r="N6" s="21">
        <v>60</v>
      </c>
      <c r="O6" s="21">
        <v>0</v>
      </c>
      <c r="P6" s="21">
        <v>800</v>
      </c>
      <c r="Q6" s="21">
        <v>700</v>
      </c>
      <c r="R6" s="21">
        <v>750</v>
      </c>
      <c r="S6" s="21">
        <v>7.5</v>
      </c>
      <c r="T6" s="21">
        <v>3500</v>
      </c>
      <c r="U6" s="21"/>
      <c r="V6" s="21">
        <v>2</v>
      </c>
      <c r="W6" s="21">
        <v>2</v>
      </c>
      <c r="X6" s="21">
        <v>2</v>
      </c>
      <c r="Y6" s="21"/>
      <c r="Z6" s="21">
        <v>1200</v>
      </c>
      <c r="AA6" s="21">
        <v>800</v>
      </c>
      <c r="AB6" s="21">
        <v>100</v>
      </c>
      <c r="AC6" s="22">
        <v>40</v>
      </c>
      <c r="AD6" s="23">
        <v>7500</v>
      </c>
      <c r="AE6" s="21"/>
      <c r="AF6" s="21"/>
      <c r="AG6" s="21"/>
      <c r="AH6" s="21"/>
      <c r="AI6" s="21"/>
      <c r="AJ6" s="21"/>
      <c r="AK6" s="21"/>
      <c r="AL6" s="22"/>
      <c r="AM6" s="23"/>
      <c r="AN6" s="62"/>
      <c r="AO6" s="24"/>
      <c r="AP6" s="21"/>
      <c r="AQ6" s="21"/>
      <c r="AR6" s="21"/>
      <c r="AS6" s="21"/>
      <c r="AT6" s="21"/>
      <c r="AU6" s="21"/>
      <c r="AV6" s="21"/>
      <c r="AW6" s="21"/>
    </row>
    <row r="7" spans="1:49" x14ac:dyDescent="0.2">
      <c r="A7" s="27">
        <v>3</v>
      </c>
      <c r="B7" s="28">
        <v>1904</v>
      </c>
      <c r="C7" s="21">
        <v>26</v>
      </c>
      <c r="D7" s="21">
        <v>605</v>
      </c>
      <c r="E7" s="21">
        <v>605</v>
      </c>
      <c r="F7" s="21"/>
      <c r="G7" s="21">
        <v>800</v>
      </c>
      <c r="H7" s="21">
        <v>700</v>
      </c>
      <c r="I7" s="21">
        <v>750</v>
      </c>
      <c r="J7" s="22">
        <v>7.5</v>
      </c>
      <c r="K7" s="23">
        <v>3800</v>
      </c>
      <c r="L7" s="24">
        <v>26</v>
      </c>
      <c r="M7" s="21">
        <v>605</v>
      </c>
      <c r="N7" s="21">
        <v>580</v>
      </c>
      <c r="O7" s="21">
        <v>25</v>
      </c>
      <c r="P7" s="21">
        <v>800</v>
      </c>
      <c r="Q7" s="21">
        <v>700</v>
      </c>
      <c r="R7" s="21">
        <v>750</v>
      </c>
      <c r="S7" s="21">
        <v>7.5</v>
      </c>
      <c r="T7" s="21">
        <v>3500</v>
      </c>
      <c r="U7" s="21"/>
      <c r="V7" s="21">
        <v>2</v>
      </c>
      <c r="W7" s="21">
        <v>2</v>
      </c>
      <c r="X7" s="21">
        <v>2</v>
      </c>
      <c r="Y7" s="21"/>
      <c r="Z7" s="21">
        <v>1200</v>
      </c>
      <c r="AA7" s="21">
        <v>800</v>
      </c>
      <c r="AB7" s="21">
        <v>100</v>
      </c>
      <c r="AC7" s="22">
        <v>40</v>
      </c>
      <c r="AD7" s="23">
        <v>7500</v>
      </c>
      <c r="AE7" s="21">
        <v>5</v>
      </c>
      <c r="AF7" s="21">
        <v>10</v>
      </c>
      <c r="AG7" s="21">
        <v>10</v>
      </c>
      <c r="AH7" s="21"/>
      <c r="AI7" s="21">
        <v>650</v>
      </c>
      <c r="AJ7" s="21">
        <v>550</v>
      </c>
      <c r="AK7" s="21">
        <v>700</v>
      </c>
      <c r="AL7" s="22">
        <v>10</v>
      </c>
      <c r="AM7" s="23">
        <v>8700</v>
      </c>
      <c r="AN7" s="61"/>
      <c r="AO7" s="24">
        <v>10</v>
      </c>
      <c r="AP7" s="21">
        <v>3</v>
      </c>
      <c r="AQ7" s="21">
        <v>3</v>
      </c>
      <c r="AR7" s="21"/>
      <c r="AS7" s="21">
        <v>650</v>
      </c>
      <c r="AT7" s="21">
        <v>550</v>
      </c>
      <c r="AU7" s="21">
        <v>700</v>
      </c>
      <c r="AV7" s="21">
        <v>20</v>
      </c>
      <c r="AW7" s="21">
        <v>7600</v>
      </c>
    </row>
    <row r="8" spans="1:49" x14ac:dyDescent="0.2">
      <c r="A8" s="27">
        <v>4</v>
      </c>
      <c r="B8" s="28">
        <v>115</v>
      </c>
      <c r="C8" s="21">
        <v>3</v>
      </c>
      <c r="D8" s="21">
        <v>42</v>
      </c>
      <c r="E8" s="21">
        <v>42</v>
      </c>
      <c r="F8" s="21"/>
      <c r="G8" s="21">
        <v>800</v>
      </c>
      <c r="H8" s="21">
        <v>700</v>
      </c>
      <c r="I8" s="21">
        <v>750</v>
      </c>
      <c r="J8" s="22">
        <v>7.5</v>
      </c>
      <c r="K8" s="23">
        <v>3800</v>
      </c>
      <c r="L8" s="24">
        <v>3</v>
      </c>
      <c r="M8" s="21">
        <v>42</v>
      </c>
      <c r="N8" s="21">
        <v>28</v>
      </c>
      <c r="O8" s="21">
        <v>14</v>
      </c>
      <c r="P8" s="21">
        <v>800</v>
      </c>
      <c r="Q8" s="21">
        <v>700</v>
      </c>
      <c r="R8" s="21">
        <v>750</v>
      </c>
      <c r="S8" s="21">
        <v>7.5</v>
      </c>
      <c r="T8" s="21">
        <v>3500</v>
      </c>
      <c r="U8" s="21"/>
      <c r="V8" s="21"/>
      <c r="W8" s="21"/>
      <c r="X8" s="21"/>
      <c r="Y8" s="21"/>
      <c r="Z8" s="21"/>
      <c r="AA8" s="21"/>
      <c r="AB8" s="21"/>
      <c r="AC8" s="22"/>
      <c r="AD8" s="23"/>
      <c r="AE8" s="21"/>
      <c r="AF8" s="21"/>
      <c r="AG8" s="21"/>
      <c r="AH8" s="21"/>
      <c r="AI8" s="21"/>
      <c r="AJ8" s="21"/>
      <c r="AK8" s="21"/>
      <c r="AL8" s="22"/>
      <c r="AM8" s="23"/>
      <c r="AN8" s="61"/>
      <c r="AO8" s="24">
        <v>3</v>
      </c>
      <c r="AP8" s="21">
        <v>1</v>
      </c>
      <c r="AQ8" s="21">
        <v>1</v>
      </c>
      <c r="AR8" s="21"/>
      <c r="AS8" s="21">
        <v>650</v>
      </c>
      <c r="AT8" s="21">
        <v>550</v>
      </c>
      <c r="AU8" s="21">
        <v>700</v>
      </c>
      <c r="AV8" s="21">
        <v>20</v>
      </c>
      <c r="AW8" s="21">
        <v>7600</v>
      </c>
    </row>
    <row r="9" spans="1:49" x14ac:dyDescent="0.2">
      <c r="A9" s="27">
        <v>5</v>
      </c>
      <c r="B9" s="28">
        <v>1221</v>
      </c>
      <c r="C9" s="21">
        <v>52</v>
      </c>
      <c r="D9" s="21">
        <v>872</v>
      </c>
      <c r="E9" s="21">
        <v>872</v>
      </c>
      <c r="F9" s="21"/>
      <c r="G9" s="21">
        <v>800</v>
      </c>
      <c r="H9" s="21">
        <v>700</v>
      </c>
      <c r="I9" s="21">
        <v>750</v>
      </c>
      <c r="J9" s="22">
        <v>7.5</v>
      </c>
      <c r="K9" s="23">
        <v>3800</v>
      </c>
      <c r="L9" s="24">
        <v>52</v>
      </c>
      <c r="M9" s="21">
        <v>872</v>
      </c>
      <c r="N9" s="21">
        <v>752</v>
      </c>
      <c r="O9" s="21">
        <v>120</v>
      </c>
      <c r="P9" s="21">
        <v>800</v>
      </c>
      <c r="Q9" s="21">
        <v>700</v>
      </c>
      <c r="R9" s="21">
        <v>750</v>
      </c>
      <c r="S9" s="21">
        <v>7.5</v>
      </c>
      <c r="T9" s="21">
        <v>3500</v>
      </c>
      <c r="U9" s="21"/>
      <c r="V9" s="21">
        <v>6</v>
      </c>
      <c r="W9" s="21">
        <v>8</v>
      </c>
      <c r="X9" s="21">
        <v>8</v>
      </c>
      <c r="Y9" s="21"/>
      <c r="Z9" s="21">
        <v>1200</v>
      </c>
      <c r="AA9" s="21">
        <v>800</v>
      </c>
      <c r="AB9" s="21">
        <v>100</v>
      </c>
      <c r="AC9" s="22">
        <v>40</v>
      </c>
      <c r="AD9" s="23">
        <v>7500</v>
      </c>
      <c r="AE9" s="21">
        <v>6</v>
      </c>
      <c r="AF9" s="21">
        <v>9</v>
      </c>
      <c r="AG9" s="21">
        <v>9</v>
      </c>
      <c r="AH9" s="21"/>
      <c r="AI9" s="21">
        <v>650</v>
      </c>
      <c r="AJ9" s="21">
        <v>550</v>
      </c>
      <c r="AK9" s="21">
        <v>700</v>
      </c>
      <c r="AL9" s="22">
        <v>10</v>
      </c>
      <c r="AM9" s="23">
        <v>8700</v>
      </c>
      <c r="AN9" s="61"/>
      <c r="AO9" s="24">
        <v>3</v>
      </c>
      <c r="AP9" s="21">
        <v>3</v>
      </c>
      <c r="AQ9" s="21">
        <v>3</v>
      </c>
      <c r="AR9" s="21"/>
      <c r="AS9" s="21">
        <v>650</v>
      </c>
      <c r="AT9" s="21">
        <v>550</v>
      </c>
      <c r="AU9" s="21">
        <v>700</v>
      </c>
      <c r="AV9" s="21">
        <v>20</v>
      </c>
      <c r="AW9" s="21">
        <v>7600</v>
      </c>
    </row>
    <row r="10" spans="1:49" x14ac:dyDescent="0.2">
      <c r="A10" s="27">
        <v>6</v>
      </c>
      <c r="B10" s="28">
        <v>710</v>
      </c>
      <c r="C10" s="21">
        <v>26</v>
      </c>
      <c r="D10" s="21">
        <v>549</v>
      </c>
      <c r="E10" s="21">
        <v>549</v>
      </c>
      <c r="F10" s="21"/>
      <c r="G10" s="21">
        <v>800</v>
      </c>
      <c r="H10" s="21">
        <v>700</v>
      </c>
      <c r="I10" s="21">
        <v>750</v>
      </c>
      <c r="J10" s="22">
        <v>7.5</v>
      </c>
      <c r="K10" s="23">
        <v>3800</v>
      </c>
      <c r="L10" s="24">
        <v>26</v>
      </c>
      <c r="M10" s="21">
        <v>549</v>
      </c>
      <c r="N10" s="21">
        <v>520</v>
      </c>
      <c r="O10" s="21">
        <v>29</v>
      </c>
      <c r="P10" s="21">
        <v>800</v>
      </c>
      <c r="Q10" s="21">
        <v>700</v>
      </c>
      <c r="R10" s="21">
        <v>750</v>
      </c>
      <c r="S10" s="21">
        <v>7.5</v>
      </c>
      <c r="T10" s="21">
        <v>3500</v>
      </c>
      <c r="U10" s="21"/>
      <c r="V10" s="21"/>
      <c r="W10" s="21"/>
      <c r="X10" s="21"/>
      <c r="Y10" s="21"/>
      <c r="Z10" s="21"/>
      <c r="AA10" s="21"/>
      <c r="AB10" s="21"/>
      <c r="AC10" s="22"/>
      <c r="AD10" s="23"/>
      <c r="AE10" s="21">
        <v>2</v>
      </c>
      <c r="AF10" s="21">
        <v>14</v>
      </c>
      <c r="AG10" s="21">
        <v>14</v>
      </c>
      <c r="AH10" s="21"/>
      <c r="AI10" s="21">
        <v>650</v>
      </c>
      <c r="AJ10" s="21">
        <v>550</v>
      </c>
      <c r="AK10" s="21">
        <v>700</v>
      </c>
      <c r="AL10" s="22">
        <v>10</v>
      </c>
      <c r="AM10" s="23">
        <v>8700</v>
      </c>
      <c r="AN10" s="61"/>
      <c r="AO10" s="24"/>
      <c r="AP10" s="21"/>
      <c r="AQ10" s="21"/>
      <c r="AR10" s="21"/>
      <c r="AS10" s="21"/>
      <c r="AT10" s="21"/>
      <c r="AU10" s="21"/>
      <c r="AV10" s="21"/>
      <c r="AW10" s="21"/>
    </row>
    <row r="11" spans="1:49" x14ac:dyDescent="0.2">
      <c r="A11" s="27">
        <v>7</v>
      </c>
      <c r="B11" s="28">
        <v>206</v>
      </c>
      <c r="C11" s="21">
        <v>10</v>
      </c>
      <c r="D11" s="21">
        <v>165</v>
      </c>
      <c r="E11" s="21">
        <v>165</v>
      </c>
      <c r="F11" s="21"/>
      <c r="G11" s="21">
        <v>800</v>
      </c>
      <c r="H11" s="21">
        <v>700</v>
      </c>
      <c r="I11" s="21">
        <v>750</v>
      </c>
      <c r="J11" s="22">
        <v>7.5</v>
      </c>
      <c r="K11" s="23">
        <v>3800</v>
      </c>
      <c r="L11" s="24">
        <v>10</v>
      </c>
      <c r="M11" s="21">
        <v>165</v>
      </c>
      <c r="N11" s="21">
        <v>140</v>
      </c>
      <c r="O11" s="21">
        <v>25</v>
      </c>
      <c r="P11" s="21">
        <v>800</v>
      </c>
      <c r="Q11" s="21">
        <v>700</v>
      </c>
      <c r="R11" s="21">
        <v>750</v>
      </c>
      <c r="S11" s="21">
        <v>7.5</v>
      </c>
      <c r="T11" s="21">
        <v>3500</v>
      </c>
      <c r="U11" s="21"/>
      <c r="V11" s="21">
        <v>1</v>
      </c>
      <c r="W11" s="21">
        <v>2</v>
      </c>
      <c r="X11" s="21">
        <v>2</v>
      </c>
      <c r="Y11" s="21"/>
      <c r="Z11" s="21">
        <v>1200</v>
      </c>
      <c r="AA11" s="21">
        <v>800</v>
      </c>
      <c r="AB11" s="21">
        <v>100</v>
      </c>
      <c r="AC11" s="22">
        <v>40</v>
      </c>
      <c r="AD11" s="23">
        <v>7500</v>
      </c>
      <c r="AE11" s="21"/>
      <c r="AF11" s="21"/>
      <c r="AG11" s="21"/>
      <c r="AH11" s="21"/>
      <c r="AI11" s="21"/>
      <c r="AJ11" s="21"/>
      <c r="AK11" s="21"/>
      <c r="AL11" s="22"/>
      <c r="AM11" s="23"/>
      <c r="AN11" s="61"/>
      <c r="AO11" s="24"/>
      <c r="AP11" s="21"/>
      <c r="AQ11" s="21"/>
      <c r="AR11" s="21"/>
      <c r="AS11" s="21"/>
      <c r="AT11" s="21"/>
      <c r="AU11" s="21"/>
      <c r="AV11" s="21"/>
      <c r="AW11" s="21"/>
    </row>
    <row r="12" spans="1:49" x14ac:dyDescent="0.2">
      <c r="A12" s="27">
        <v>8</v>
      </c>
      <c r="B12" s="28">
        <v>449</v>
      </c>
      <c r="C12" s="21">
        <v>19</v>
      </c>
      <c r="D12" s="21">
        <v>309</v>
      </c>
      <c r="E12" s="21">
        <v>309</v>
      </c>
      <c r="F12" s="21"/>
      <c r="G12" s="21">
        <v>800</v>
      </c>
      <c r="H12" s="21">
        <v>700</v>
      </c>
      <c r="I12" s="21">
        <v>750</v>
      </c>
      <c r="J12" s="22">
        <v>7.5</v>
      </c>
      <c r="K12" s="23">
        <v>3800</v>
      </c>
      <c r="L12" s="24">
        <v>19</v>
      </c>
      <c r="M12" s="21">
        <v>309</v>
      </c>
      <c r="N12" s="21">
        <v>300</v>
      </c>
      <c r="O12" s="21">
        <v>9</v>
      </c>
      <c r="P12" s="21">
        <v>800</v>
      </c>
      <c r="Q12" s="21">
        <v>700</v>
      </c>
      <c r="R12" s="21">
        <v>750</v>
      </c>
      <c r="S12" s="21">
        <v>7.5</v>
      </c>
      <c r="T12" s="21">
        <v>3500</v>
      </c>
      <c r="U12" s="21"/>
      <c r="V12" s="21">
        <v>4</v>
      </c>
      <c r="W12" s="21">
        <v>2</v>
      </c>
      <c r="X12" s="21">
        <v>2</v>
      </c>
      <c r="Y12" s="21"/>
      <c r="Z12" s="21">
        <v>1200</v>
      </c>
      <c r="AA12" s="21">
        <v>800</v>
      </c>
      <c r="AB12" s="21">
        <v>100</v>
      </c>
      <c r="AC12" s="22">
        <v>40</v>
      </c>
      <c r="AD12" s="23">
        <v>7500</v>
      </c>
      <c r="AE12" s="21">
        <v>3</v>
      </c>
      <c r="AF12" s="21">
        <v>3</v>
      </c>
      <c r="AG12" s="21">
        <v>3</v>
      </c>
      <c r="AH12" s="21"/>
      <c r="AI12" s="21">
        <v>650</v>
      </c>
      <c r="AJ12" s="21">
        <v>550</v>
      </c>
      <c r="AK12" s="21">
        <v>700</v>
      </c>
      <c r="AL12" s="22">
        <v>10</v>
      </c>
      <c r="AM12" s="23">
        <v>8700</v>
      </c>
      <c r="AN12" s="61"/>
      <c r="AO12" s="24">
        <v>1</v>
      </c>
      <c r="AP12" s="21">
        <v>1</v>
      </c>
      <c r="AQ12" s="21">
        <v>1</v>
      </c>
      <c r="AR12" s="21"/>
      <c r="AS12" s="21">
        <v>650</v>
      </c>
      <c r="AT12" s="21">
        <v>550</v>
      </c>
      <c r="AU12" s="21">
        <v>700</v>
      </c>
      <c r="AV12" s="21">
        <v>20</v>
      </c>
      <c r="AW12" s="21">
        <v>7600</v>
      </c>
    </row>
    <row r="13" spans="1:49" x14ac:dyDescent="0.2">
      <c r="A13" s="27">
        <v>9</v>
      </c>
      <c r="B13" s="28">
        <v>1424</v>
      </c>
      <c r="C13" s="21">
        <v>67</v>
      </c>
      <c r="D13" s="21">
        <v>1200</v>
      </c>
      <c r="E13" s="21">
        <v>1200</v>
      </c>
      <c r="F13" s="21"/>
      <c r="G13" s="21">
        <v>800</v>
      </c>
      <c r="H13" s="21">
        <v>700</v>
      </c>
      <c r="I13" s="21">
        <v>750</v>
      </c>
      <c r="J13" s="22">
        <v>7.5</v>
      </c>
      <c r="K13" s="23">
        <v>3800</v>
      </c>
      <c r="L13" s="24">
        <v>67</v>
      </c>
      <c r="M13" s="21"/>
      <c r="N13" s="21">
        <v>950</v>
      </c>
      <c r="O13" s="21">
        <v>250</v>
      </c>
      <c r="P13" s="21">
        <v>800</v>
      </c>
      <c r="Q13" s="21">
        <v>700</v>
      </c>
      <c r="R13" s="21">
        <v>750</v>
      </c>
      <c r="S13" s="21">
        <v>7.5</v>
      </c>
      <c r="T13" s="21">
        <v>3500</v>
      </c>
      <c r="U13" s="21"/>
      <c r="V13" s="21">
        <v>2</v>
      </c>
      <c r="W13" s="21">
        <v>2</v>
      </c>
      <c r="X13" s="21">
        <v>2</v>
      </c>
      <c r="Y13" s="21"/>
      <c r="Z13" s="21">
        <v>1200</v>
      </c>
      <c r="AA13" s="21">
        <v>800</v>
      </c>
      <c r="AB13" s="21">
        <v>100</v>
      </c>
      <c r="AC13" s="22">
        <v>40</v>
      </c>
      <c r="AD13" s="23">
        <v>7500</v>
      </c>
      <c r="AE13" s="21">
        <v>3</v>
      </c>
      <c r="AF13" s="21">
        <v>7</v>
      </c>
      <c r="AG13" s="21">
        <v>7</v>
      </c>
      <c r="AH13" s="21"/>
      <c r="AI13" s="21">
        <v>650</v>
      </c>
      <c r="AJ13" s="21">
        <v>550</v>
      </c>
      <c r="AK13" s="21">
        <v>700</v>
      </c>
      <c r="AL13" s="22">
        <v>10</v>
      </c>
      <c r="AM13" s="23">
        <v>8700</v>
      </c>
      <c r="AN13" s="61"/>
      <c r="AO13" s="24"/>
      <c r="AP13" s="21"/>
      <c r="AQ13" s="21"/>
      <c r="AR13" s="21"/>
      <c r="AS13" s="21"/>
      <c r="AT13" s="21"/>
      <c r="AU13" s="21"/>
      <c r="AV13" s="21"/>
      <c r="AW13" s="21"/>
    </row>
    <row r="14" spans="1:49" x14ac:dyDescent="0.2">
      <c r="A14" s="27"/>
      <c r="B14" s="28"/>
      <c r="C14" s="21"/>
      <c r="D14" s="21"/>
      <c r="E14" s="21"/>
      <c r="F14" s="21"/>
      <c r="G14" s="21"/>
      <c r="H14" s="21"/>
      <c r="I14" s="21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3"/>
      <c r="AE14" s="21"/>
      <c r="AF14" s="21"/>
      <c r="AG14" s="21"/>
      <c r="AH14" s="21"/>
      <c r="AI14" s="21"/>
      <c r="AJ14" s="21"/>
      <c r="AK14" s="21"/>
      <c r="AL14" s="21"/>
      <c r="AM14" s="23"/>
      <c r="AN14" s="61"/>
      <c r="AO14" s="24"/>
      <c r="AP14" s="21"/>
      <c r="AQ14" s="21"/>
      <c r="AR14" s="21"/>
      <c r="AS14" s="21"/>
      <c r="AT14" s="21"/>
      <c r="AU14" s="21"/>
      <c r="AV14" s="21"/>
      <c r="AW14" s="21"/>
    </row>
    <row r="15" spans="1:49" x14ac:dyDescent="0.2">
      <c r="A15" s="27"/>
      <c r="B15" s="28"/>
      <c r="C15" s="21"/>
      <c r="D15" s="21"/>
      <c r="E15" s="21"/>
      <c r="F15" s="21"/>
      <c r="G15" s="21"/>
      <c r="H15" s="21"/>
      <c r="I15" s="21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3"/>
      <c r="AE15" s="21"/>
      <c r="AF15" s="21"/>
      <c r="AG15" s="21"/>
      <c r="AH15" s="21"/>
      <c r="AI15" s="21"/>
      <c r="AJ15" s="21"/>
      <c r="AK15" s="21"/>
      <c r="AL15" s="21"/>
      <c r="AM15" s="23"/>
      <c r="AN15" s="61"/>
      <c r="AO15" s="24"/>
      <c r="AP15" s="21"/>
      <c r="AQ15" s="21"/>
      <c r="AR15" s="21"/>
      <c r="AS15" s="21"/>
      <c r="AT15" s="21"/>
      <c r="AU15" s="21"/>
      <c r="AV15" s="21"/>
      <c r="AW15" s="21"/>
    </row>
    <row r="16" spans="1:49" x14ac:dyDescent="0.2">
      <c r="A16" s="27"/>
      <c r="B16" s="28"/>
      <c r="C16" s="21"/>
      <c r="D16" s="21"/>
      <c r="E16" s="21"/>
      <c r="F16" s="21"/>
      <c r="G16" s="21"/>
      <c r="H16" s="21"/>
      <c r="I16" s="21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3"/>
      <c r="AE16" s="21"/>
      <c r="AF16" s="21"/>
      <c r="AG16" s="21"/>
      <c r="AH16" s="21"/>
      <c r="AI16" s="21"/>
      <c r="AJ16" s="21"/>
      <c r="AK16" s="21"/>
      <c r="AL16" s="21"/>
      <c r="AM16" s="23"/>
      <c r="AN16" s="61"/>
      <c r="AO16" s="24"/>
      <c r="AP16" s="21"/>
      <c r="AQ16" s="21"/>
      <c r="AR16" s="21"/>
      <c r="AS16" s="21"/>
      <c r="AT16" s="21"/>
      <c r="AU16" s="21"/>
      <c r="AV16" s="21"/>
      <c r="AW16" s="21"/>
    </row>
    <row r="17" spans="1:49" x14ac:dyDescent="0.2">
      <c r="A17" s="27"/>
      <c r="B17" s="28"/>
      <c r="C17" s="21"/>
      <c r="D17" s="21"/>
      <c r="E17" s="21"/>
      <c r="F17" s="21"/>
      <c r="G17" s="21"/>
      <c r="H17" s="21"/>
      <c r="I17" s="21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3"/>
      <c r="AE17" s="21"/>
      <c r="AF17" s="21"/>
      <c r="AG17" s="21"/>
      <c r="AH17" s="21"/>
      <c r="AI17" s="21"/>
      <c r="AJ17" s="21"/>
      <c r="AK17" s="21"/>
      <c r="AL17" s="21"/>
      <c r="AM17" s="23"/>
      <c r="AN17" s="61"/>
      <c r="AO17" s="24"/>
      <c r="AP17" s="21"/>
      <c r="AQ17" s="21"/>
      <c r="AR17" s="21"/>
      <c r="AS17" s="21"/>
      <c r="AT17" s="21"/>
      <c r="AU17" s="21"/>
      <c r="AV17" s="21"/>
      <c r="AW17" s="21"/>
    </row>
    <row r="18" spans="1:49" x14ac:dyDescent="0.2">
      <c r="A18" s="27"/>
      <c r="B18" s="28"/>
      <c r="C18" s="21"/>
      <c r="D18" s="21"/>
      <c r="E18" s="21"/>
      <c r="F18" s="21"/>
      <c r="G18" s="21"/>
      <c r="H18" s="21"/>
      <c r="I18" s="21"/>
      <c r="J18" s="21"/>
      <c r="K18" s="23"/>
      <c r="L18" s="24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3"/>
      <c r="AE18" s="21"/>
      <c r="AF18" s="21"/>
      <c r="AG18" s="21"/>
      <c r="AH18" s="21"/>
      <c r="AI18" s="21"/>
      <c r="AJ18" s="21"/>
      <c r="AK18" s="21"/>
      <c r="AL18" s="21"/>
      <c r="AM18" s="23"/>
      <c r="AN18" s="61"/>
      <c r="AO18" s="24"/>
      <c r="AP18" s="21"/>
      <c r="AQ18" s="21"/>
      <c r="AR18" s="21"/>
      <c r="AS18" s="21"/>
      <c r="AT18" s="21"/>
      <c r="AU18" s="21"/>
      <c r="AV18" s="21"/>
      <c r="AW18" s="21"/>
    </row>
    <row r="19" spans="1:49" s="3" customFormat="1" x14ac:dyDescent="0.2">
      <c r="A19" s="26" t="s">
        <v>36</v>
      </c>
      <c r="B19" s="29">
        <f>SUM(B5:B18)</f>
        <v>6859</v>
      </c>
      <c r="C19" s="29">
        <f>SUM(C5:C18)</f>
        <v>224</v>
      </c>
      <c r="D19" s="29">
        <f>SUM(D5:D18)</f>
        <v>4140</v>
      </c>
      <c r="E19" s="29">
        <f>SUM(E5:E18)</f>
        <v>4140</v>
      </c>
      <c r="F19" s="29">
        <f>SUM(F5:F18)</f>
        <v>0</v>
      </c>
      <c r="G19" s="30">
        <f>AVERAGE(G5:G18)</f>
        <v>800</v>
      </c>
      <c r="H19" s="30">
        <f>AVERAGE(H5:H18)</f>
        <v>700</v>
      </c>
      <c r="I19" s="30">
        <f>AVERAGE(I5:I18)</f>
        <v>750</v>
      </c>
      <c r="J19" s="30">
        <f>AVERAGE(J5:J18)</f>
        <v>7.5</v>
      </c>
      <c r="K19" s="31">
        <f>AVERAGE(K5:K18)</f>
        <v>3800</v>
      </c>
      <c r="L19" s="32">
        <f>SUM(L5:L18)</f>
        <v>224</v>
      </c>
      <c r="M19" s="32">
        <f>SUM(M5:M18)</f>
        <v>2940</v>
      </c>
      <c r="N19" s="32">
        <f>SUM(N5:N18)</f>
        <v>3650</v>
      </c>
      <c r="O19" s="32">
        <f>SUM(O5:O18)</f>
        <v>490</v>
      </c>
      <c r="P19" s="30">
        <f>AVERAGE(P5:P18)</f>
        <v>800</v>
      </c>
      <c r="Q19" s="30">
        <f>AVERAGE(Q5:Q18)</f>
        <v>700</v>
      </c>
      <c r="R19" s="30">
        <f>AVERAGE(R5:R18)</f>
        <v>750</v>
      </c>
      <c r="S19" s="30">
        <f t="shared" ref="S19" si="0">AVERAGE(S5:S18)</f>
        <v>7.5</v>
      </c>
      <c r="T19" s="30">
        <f>AVERAGE(T5:T18)</f>
        <v>3500</v>
      </c>
      <c r="U19" s="30"/>
      <c r="V19" s="29">
        <f>SUM(V5:V18)</f>
        <v>20</v>
      </c>
      <c r="W19" s="29">
        <f>SUM(W5:W18)</f>
        <v>20</v>
      </c>
      <c r="X19" s="29">
        <f>SUM(X5:X18)</f>
        <v>20</v>
      </c>
      <c r="Y19" s="29">
        <f>SUM(Y5:Y18)</f>
        <v>0</v>
      </c>
      <c r="Z19" s="30">
        <f>AVERAGE(Z5:Z18)</f>
        <v>1200</v>
      </c>
      <c r="AA19" s="30">
        <f>AVERAGE(AA5:AA18)</f>
        <v>800</v>
      </c>
      <c r="AB19" s="30">
        <f>AVERAGE(AB5:AB18)</f>
        <v>100</v>
      </c>
      <c r="AC19" s="30">
        <f>AVERAGE(AC5:AC18)</f>
        <v>40</v>
      </c>
      <c r="AD19" s="31">
        <f>AVERAGE(AD5:AD18)</f>
        <v>7500</v>
      </c>
      <c r="AE19" s="29">
        <f>SUM(AE5:AE18)</f>
        <v>22</v>
      </c>
      <c r="AF19" s="29">
        <f>SUM(AF5:AF18)</f>
        <v>50</v>
      </c>
      <c r="AG19" s="29">
        <f>SUM(AG5:AG18)</f>
        <v>50</v>
      </c>
      <c r="AH19" s="29">
        <f>SUM(AH5:AH18)</f>
        <v>0</v>
      </c>
      <c r="AI19" s="30">
        <f>AVERAGE(AI5:AI18)</f>
        <v>650</v>
      </c>
      <c r="AJ19" s="30">
        <f>AVERAGE(AJ5:AJ18)</f>
        <v>550</v>
      </c>
      <c r="AK19" s="30">
        <f>AVERAGE(AK5:AK18)</f>
        <v>700</v>
      </c>
      <c r="AL19" s="30">
        <f>AVERAGE(AL5:AL18)</f>
        <v>10</v>
      </c>
      <c r="AM19" s="31">
        <f>AVERAGE(AM5:AM18)</f>
        <v>8700</v>
      </c>
      <c r="AN19" s="63"/>
      <c r="AO19" s="32">
        <f>SUM(AO5:AO18)</f>
        <v>17</v>
      </c>
      <c r="AP19" s="32">
        <f>SUM(AP5:AP18)</f>
        <v>8</v>
      </c>
      <c r="AQ19" s="32">
        <f>SUM(AQ5:AQ18)</f>
        <v>8</v>
      </c>
      <c r="AR19" s="32">
        <f>SUM(AR5:AR18)</f>
        <v>0</v>
      </c>
      <c r="AS19" s="30">
        <f>AVERAGE(AS5:AS18)</f>
        <v>650</v>
      </c>
      <c r="AT19" s="30">
        <f>AVERAGE(AT5:AT18)</f>
        <v>550</v>
      </c>
      <c r="AU19" s="30">
        <f>AVERAGE(AU5:AU18)</f>
        <v>700</v>
      </c>
      <c r="AV19" s="30">
        <f t="shared" ref="AV19" si="1">AVERAGE(AV5:AV18)</f>
        <v>20</v>
      </c>
      <c r="AW19" s="30">
        <f>AVERAGE(AW5:AW18)</f>
        <v>7600</v>
      </c>
    </row>
    <row r="20" spans="1:49" x14ac:dyDescent="0.2">
      <c r="A20" s="9"/>
      <c r="C20" s="36" t="s">
        <v>23</v>
      </c>
      <c r="D20" s="34" t="s">
        <v>54</v>
      </c>
      <c r="J20" s="35" t="s">
        <v>57</v>
      </c>
      <c r="K20" s="9"/>
      <c r="O20" s="9"/>
      <c r="P20" s="35" t="s">
        <v>41</v>
      </c>
      <c r="V20" s="36" t="s">
        <v>23</v>
      </c>
      <c r="W20" s="34" t="s">
        <v>54</v>
      </c>
      <c r="AC20" s="35" t="s">
        <v>57</v>
      </c>
      <c r="AD20" s="9"/>
      <c r="AE20" s="36" t="s">
        <v>23</v>
      </c>
      <c r="AF20" s="34" t="s">
        <v>54</v>
      </c>
      <c r="AL20" s="35" t="s">
        <v>57</v>
      </c>
      <c r="AM20" s="9"/>
      <c r="AN20" s="9"/>
      <c r="AR20" s="9"/>
      <c r="AS20" s="35" t="s">
        <v>41</v>
      </c>
    </row>
    <row r="21" spans="1:49" x14ac:dyDescent="0.2">
      <c r="A21" s="34"/>
      <c r="H21" s="12"/>
      <c r="O21" s="12"/>
      <c r="AA21" s="12"/>
      <c r="AJ21" s="12"/>
      <c r="AR21" s="12"/>
    </row>
    <row r="22" spans="1:49" x14ac:dyDescent="0.2">
      <c r="A22" s="35"/>
      <c r="D22" s="3"/>
      <c r="H22" s="3"/>
      <c r="L22" s="3"/>
      <c r="O22" s="3"/>
      <c r="W22" s="3"/>
      <c r="AA22" s="3"/>
      <c r="AF22" s="3"/>
      <c r="AJ22" s="3"/>
      <c r="AO22" s="3"/>
      <c r="AR22" s="3"/>
    </row>
    <row r="23" spans="1:49" x14ac:dyDescent="0.2">
      <c r="A23" s="35"/>
      <c r="D23" s="3"/>
      <c r="H23" s="3"/>
      <c r="L23" s="3"/>
      <c r="O23" s="3"/>
      <c r="W23" s="3"/>
      <c r="AA23" s="3"/>
      <c r="AF23" s="3"/>
      <c r="AJ23" s="3"/>
      <c r="AO23" s="3"/>
      <c r="AR23" s="3"/>
    </row>
    <row r="24" spans="1:49" x14ac:dyDescent="0.2">
      <c r="D24" s="3"/>
      <c r="L24" s="3"/>
      <c r="W24" s="3"/>
      <c r="AF24" s="3"/>
      <c r="AO24" s="3"/>
    </row>
  </sheetData>
  <mergeCells count="13">
    <mergeCell ref="B3:B4"/>
    <mergeCell ref="A3:A4"/>
    <mergeCell ref="C3:K3"/>
    <mergeCell ref="L3:T3"/>
    <mergeCell ref="A1:T1"/>
    <mergeCell ref="A2:T2"/>
    <mergeCell ref="V1:AD1"/>
    <mergeCell ref="V2:AD2"/>
    <mergeCell ref="AE1:AW1"/>
    <mergeCell ref="AE2:AW2"/>
    <mergeCell ref="AE3:AM3"/>
    <mergeCell ref="AO3:AW3"/>
    <mergeCell ref="V3:AD3"/>
  </mergeCells>
  <pageMargins left="0.27559055118110237" right="0.27559055118110237" top="0.39370078740157483" bottom="0.39370078740157483" header="0.15748031496062992" footer="0"/>
  <pageSetup paperSize="9" orientation="landscape" r:id="rId1"/>
  <headerFooter>
    <oddHeader>&amp;R&amp;"TH SarabunPSK,Bold"&amp;12พืช ตำบล...... หน้า &amp;P จาก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4"/>
  <sheetViews>
    <sheetView view="pageLayout" zoomScaleNormal="100" workbookViewId="0">
      <selection activeCell="C11" sqref="C11"/>
    </sheetView>
  </sheetViews>
  <sheetFormatPr defaultColWidth="8.5" defaultRowHeight="18.75" x14ac:dyDescent="0.2"/>
  <cols>
    <col min="1" max="1" width="19.5" style="1" customWidth="1"/>
    <col min="2" max="10" width="11.75" style="1" customWidth="1"/>
    <col min="11" max="11" width="8.75" style="1" customWidth="1"/>
    <col min="12" max="16384" width="8.5" style="1"/>
  </cols>
  <sheetData>
    <row r="1" spans="1:10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x14ac:dyDescent="0.2">
      <c r="A2" s="142" t="s">
        <v>380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s="8" customFormat="1" x14ac:dyDescent="0.2">
      <c r="A3" s="7" t="s">
        <v>397</v>
      </c>
      <c r="B3" s="7"/>
      <c r="C3" s="7"/>
      <c r="G3" s="7"/>
      <c r="H3" s="7" t="s">
        <v>384</v>
      </c>
      <c r="J3" s="7"/>
    </row>
    <row r="4" spans="1:10" s="8" customFormat="1" x14ac:dyDescent="0.2">
      <c r="A4" s="7" t="s">
        <v>381</v>
      </c>
      <c r="B4" s="7"/>
      <c r="C4" s="7"/>
      <c r="F4" s="7"/>
      <c r="G4" s="7"/>
      <c r="H4" s="7" t="s">
        <v>385</v>
      </c>
      <c r="J4" s="7"/>
    </row>
    <row r="5" spans="1:10" s="8" customFormat="1" x14ac:dyDescent="0.2">
      <c r="A5" s="7" t="s">
        <v>382</v>
      </c>
      <c r="B5" s="7"/>
      <c r="C5" s="7"/>
      <c r="E5" s="7"/>
      <c r="F5" s="7"/>
      <c r="G5" s="7"/>
      <c r="I5" s="7"/>
      <c r="J5" s="7"/>
    </row>
    <row r="6" spans="1:10" s="8" customFormat="1" x14ac:dyDescent="0.2">
      <c r="A6" s="7" t="s">
        <v>383</v>
      </c>
      <c r="B6" s="7"/>
      <c r="C6" s="7"/>
      <c r="F6" s="7"/>
      <c r="G6" s="7"/>
      <c r="J6" s="7"/>
    </row>
    <row r="7" spans="1:10" s="8" customFormat="1" x14ac:dyDescent="0.2">
      <c r="A7" s="7" t="s">
        <v>21</v>
      </c>
      <c r="B7" s="7"/>
      <c r="C7" s="7"/>
      <c r="F7" s="7"/>
      <c r="G7" s="7"/>
      <c r="J7" s="7"/>
    </row>
    <row r="8" spans="1:10" s="2" customFormat="1" ht="37.5" x14ac:dyDescent="0.2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</row>
    <row r="9" spans="1:10" x14ac:dyDescent="0.2">
      <c r="A9" s="5" t="s">
        <v>13</v>
      </c>
      <c r="B9" s="5">
        <v>403</v>
      </c>
      <c r="C9" s="5">
        <v>9560</v>
      </c>
      <c r="D9" s="5"/>
      <c r="E9" s="5">
        <v>9560</v>
      </c>
      <c r="F9" s="5">
        <v>900</v>
      </c>
      <c r="G9" s="5">
        <v>700</v>
      </c>
      <c r="H9" s="5">
        <v>800</v>
      </c>
      <c r="I9" s="5">
        <v>15</v>
      </c>
      <c r="J9" s="5">
        <v>450</v>
      </c>
    </row>
    <row r="10" spans="1:10" x14ac:dyDescent="0.2">
      <c r="A10" s="5" t="s">
        <v>14</v>
      </c>
      <c r="B10" s="5">
        <v>403</v>
      </c>
      <c r="C10" s="5">
        <v>9561</v>
      </c>
      <c r="D10" s="5">
        <v>206</v>
      </c>
      <c r="E10" s="5">
        <v>9355</v>
      </c>
      <c r="F10" s="5">
        <v>800</v>
      </c>
      <c r="G10" s="5">
        <v>93</v>
      </c>
      <c r="H10" s="5">
        <v>444</v>
      </c>
      <c r="I10" s="5">
        <v>13</v>
      </c>
      <c r="J10" s="5">
        <v>430</v>
      </c>
    </row>
    <row r="11" spans="1:10" x14ac:dyDescent="0.2">
      <c r="A11" s="5" t="s">
        <v>17</v>
      </c>
      <c r="B11" s="5">
        <v>344</v>
      </c>
      <c r="C11" s="5">
        <v>245</v>
      </c>
      <c r="D11" s="5">
        <v>0</v>
      </c>
      <c r="E11" s="5">
        <v>245</v>
      </c>
      <c r="F11" s="5">
        <v>300</v>
      </c>
      <c r="G11" s="5">
        <v>100</v>
      </c>
      <c r="H11" s="5">
        <v>200</v>
      </c>
      <c r="I11" s="5">
        <v>35</v>
      </c>
      <c r="J11" s="5">
        <v>8095</v>
      </c>
    </row>
    <row r="12" spans="1:10" x14ac:dyDescent="0.2">
      <c r="A12" s="5" t="s">
        <v>18</v>
      </c>
      <c r="B12" s="5">
        <v>294</v>
      </c>
      <c r="C12" s="5">
        <v>208</v>
      </c>
      <c r="D12" s="5">
        <v>0</v>
      </c>
      <c r="E12" s="5">
        <v>208</v>
      </c>
      <c r="F12" s="5">
        <v>800</v>
      </c>
      <c r="G12" s="5">
        <v>300</v>
      </c>
      <c r="H12" s="5">
        <v>550</v>
      </c>
      <c r="I12" s="5">
        <v>26</v>
      </c>
      <c r="J12" s="5">
        <v>3240</v>
      </c>
    </row>
    <row r="13" spans="1:10" x14ac:dyDescent="0.2">
      <c r="A13" s="5" t="s">
        <v>19</v>
      </c>
      <c r="B13" s="5">
        <v>266</v>
      </c>
      <c r="C13" s="5">
        <v>139</v>
      </c>
      <c r="D13" s="5">
        <v>0</v>
      </c>
      <c r="E13" s="5">
        <v>139</v>
      </c>
      <c r="F13" s="5">
        <v>1000</v>
      </c>
      <c r="G13" s="5">
        <v>400</v>
      </c>
      <c r="H13" s="5">
        <v>700</v>
      </c>
      <c r="I13" s="5">
        <v>25</v>
      </c>
      <c r="J13" s="5">
        <v>3240</v>
      </c>
    </row>
    <row r="14" spans="1:10" x14ac:dyDescent="0.2">
      <c r="A14" s="5" t="s">
        <v>218</v>
      </c>
      <c r="B14" s="5">
        <v>116</v>
      </c>
      <c r="C14" s="5">
        <v>90</v>
      </c>
      <c r="D14" s="5">
        <v>0</v>
      </c>
      <c r="E14" s="5">
        <v>90</v>
      </c>
      <c r="F14" s="5">
        <v>2000</v>
      </c>
      <c r="G14" s="5">
        <v>1500</v>
      </c>
      <c r="H14" s="5">
        <v>1750</v>
      </c>
      <c r="I14" s="5">
        <v>10</v>
      </c>
      <c r="J14" s="5">
        <v>700</v>
      </c>
    </row>
    <row r="15" spans="1:10" x14ac:dyDescent="0.2">
      <c r="A15" s="5" t="s">
        <v>200</v>
      </c>
      <c r="B15" s="5">
        <v>99</v>
      </c>
      <c r="C15" s="5">
        <v>84</v>
      </c>
      <c r="D15" s="5">
        <v>0</v>
      </c>
      <c r="E15" s="5">
        <v>84</v>
      </c>
      <c r="F15" s="5">
        <v>3000</v>
      </c>
      <c r="G15" s="5">
        <v>2000</v>
      </c>
      <c r="H15" s="5">
        <v>2500</v>
      </c>
      <c r="I15" s="5">
        <v>15</v>
      </c>
      <c r="J15" s="5">
        <v>1500</v>
      </c>
    </row>
    <row r="16" spans="1:10" x14ac:dyDescent="0.2">
      <c r="A16" s="3" t="s">
        <v>23</v>
      </c>
    </row>
    <row r="17" spans="1:6" x14ac:dyDescent="0.2">
      <c r="A17" s="3" t="s">
        <v>37</v>
      </c>
      <c r="F17" s="3" t="s">
        <v>28</v>
      </c>
    </row>
    <row r="18" spans="1:6" x14ac:dyDescent="0.2">
      <c r="A18" s="3" t="s">
        <v>24</v>
      </c>
      <c r="F18" s="3" t="s">
        <v>26</v>
      </c>
    </row>
    <row r="19" spans="1:6" x14ac:dyDescent="0.2">
      <c r="A19" s="9" t="s">
        <v>25</v>
      </c>
      <c r="F19" s="3" t="s">
        <v>30</v>
      </c>
    </row>
    <row r="20" spans="1:6" x14ac:dyDescent="0.2">
      <c r="A20" s="9"/>
    </row>
    <row r="22" spans="1:6" x14ac:dyDescent="0.2">
      <c r="F22" s="3" t="s">
        <v>27</v>
      </c>
    </row>
    <row r="23" spans="1:6" x14ac:dyDescent="0.2">
      <c r="F23" s="3" t="s">
        <v>26</v>
      </c>
    </row>
    <row r="24" spans="1:6" x14ac:dyDescent="0.2">
      <c r="F24" s="3" t="s">
        <v>29</v>
      </c>
    </row>
  </sheetData>
  <mergeCells count="2">
    <mergeCell ref="A1:J1"/>
    <mergeCell ref="A2:J2"/>
  </mergeCells>
  <pageMargins left="0.47244094488188981" right="0.47244094488188981" top="0.47244094488188981" bottom="0.39370078740157483" header="0.15748031496062992" footer="0"/>
  <pageSetup paperSize="9" orientation="landscape" r:id="rId1"/>
  <headerFooter>
    <oddHeader>&amp;R&amp;"TH SarabunPSK,Bold"&amp;12ข้อมูลระดับตำบล หน้า &amp;P จาก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Y33"/>
  <sheetViews>
    <sheetView view="pageLayout" topLeftCell="A25" zoomScaleNormal="100" workbookViewId="0">
      <selection activeCell="G22" sqref="G22"/>
    </sheetView>
  </sheetViews>
  <sheetFormatPr defaultColWidth="8.5" defaultRowHeight="18.75" x14ac:dyDescent="0.2"/>
  <cols>
    <col min="1" max="1" width="5.125" style="1" customWidth="1"/>
    <col min="2" max="2" width="16.5" style="1" customWidth="1"/>
    <col min="3" max="3" width="14.125" style="1" customWidth="1"/>
    <col min="4" max="7" width="16.5" style="1" customWidth="1"/>
    <col min="8" max="9" width="13.25" style="1" customWidth="1"/>
    <col min="10" max="10" width="6.5" style="1" customWidth="1"/>
    <col min="11" max="11" width="15.125" style="1" customWidth="1"/>
    <col min="12" max="20" width="11.75" style="1" customWidth="1"/>
    <col min="21" max="16384" width="8.5" style="1"/>
  </cols>
  <sheetData>
    <row r="1" spans="1:25" s="3" customFormat="1" x14ac:dyDescent="0.2">
      <c r="A1" s="142" t="s">
        <v>50</v>
      </c>
      <c r="B1" s="142"/>
      <c r="C1" s="142"/>
      <c r="D1" s="142"/>
      <c r="E1" s="142"/>
      <c r="F1" s="142"/>
      <c r="G1" s="142"/>
      <c r="H1" s="142"/>
      <c r="I1" s="14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5" s="3" customFormat="1" x14ac:dyDescent="0.2">
      <c r="A2" s="145" t="s">
        <v>379</v>
      </c>
      <c r="B2" s="145"/>
      <c r="C2" s="145"/>
      <c r="D2" s="145"/>
      <c r="E2" s="145"/>
      <c r="F2" s="145"/>
      <c r="G2" s="145"/>
      <c r="H2" s="145"/>
      <c r="I2" s="145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5" s="3" customFormat="1" ht="14.1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5" s="127" customFormat="1" x14ac:dyDescent="0.2">
      <c r="A4" s="146" t="s">
        <v>31</v>
      </c>
      <c r="B4" s="148" t="s">
        <v>38</v>
      </c>
      <c r="C4" s="146" t="s">
        <v>32</v>
      </c>
      <c r="D4" s="149" t="s">
        <v>33</v>
      </c>
      <c r="E4" s="149"/>
      <c r="F4" s="149" t="s">
        <v>34</v>
      </c>
      <c r="G4" s="149"/>
      <c r="H4" s="129" t="s">
        <v>1</v>
      </c>
      <c r="I4" s="10" t="s">
        <v>2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28"/>
      <c r="V4" s="128"/>
      <c r="W4" s="128"/>
      <c r="X4" s="128"/>
      <c r="Y4" s="128"/>
    </row>
    <row r="5" spans="1:25" s="127" customFormat="1" x14ac:dyDescent="0.2">
      <c r="A5" s="147"/>
      <c r="B5" s="146"/>
      <c r="C5" s="147"/>
      <c r="D5" s="10" t="s">
        <v>39</v>
      </c>
      <c r="E5" s="10" t="s">
        <v>40</v>
      </c>
      <c r="F5" s="10" t="s">
        <v>39</v>
      </c>
      <c r="G5" s="10" t="s">
        <v>40</v>
      </c>
      <c r="H5" s="10" t="s">
        <v>35</v>
      </c>
      <c r="I5" s="10" t="s">
        <v>35</v>
      </c>
      <c r="J5" s="13"/>
      <c r="K5" s="13"/>
      <c r="L5" s="16"/>
      <c r="M5" s="16"/>
      <c r="N5" s="16"/>
      <c r="O5" s="16"/>
      <c r="P5" s="16"/>
      <c r="Q5" s="16"/>
      <c r="R5" s="16"/>
      <c r="S5" s="16"/>
      <c r="T5" s="16"/>
      <c r="U5" s="128"/>
      <c r="V5" s="128"/>
      <c r="W5" s="128"/>
      <c r="X5" s="128"/>
      <c r="Y5" s="128"/>
    </row>
    <row r="6" spans="1:25" x14ac:dyDescent="0.2">
      <c r="A6" s="5">
        <v>1</v>
      </c>
      <c r="B6" s="5" t="s">
        <v>280</v>
      </c>
      <c r="C6" s="5">
        <v>1218</v>
      </c>
      <c r="D6" s="5">
        <v>655</v>
      </c>
      <c r="E6" s="5"/>
      <c r="F6" s="5">
        <v>595</v>
      </c>
      <c r="G6" s="5"/>
      <c r="H6" s="5">
        <v>1024</v>
      </c>
      <c r="I6" s="5">
        <v>24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x14ac:dyDescent="0.2">
      <c r="A7" s="5">
        <v>2</v>
      </c>
      <c r="B7" s="5" t="s">
        <v>373</v>
      </c>
      <c r="C7" s="5">
        <v>1418</v>
      </c>
      <c r="D7" s="5">
        <v>407</v>
      </c>
      <c r="E7" s="5"/>
      <c r="F7" s="5">
        <v>345</v>
      </c>
      <c r="G7" s="5"/>
      <c r="H7" s="5">
        <v>530</v>
      </c>
      <c r="I7" s="5">
        <v>18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x14ac:dyDescent="0.2">
      <c r="A8" s="5">
        <v>3</v>
      </c>
      <c r="B8" s="5" t="s">
        <v>373</v>
      </c>
      <c r="C8" s="5">
        <v>1512</v>
      </c>
      <c r="D8" s="5">
        <v>1048</v>
      </c>
      <c r="E8" s="5"/>
      <c r="F8" s="5">
        <v>976</v>
      </c>
      <c r="G8" s="5"/>
      <c r="H8" s="5">
        <v>623</v>
      </c>
      <c r="I8" s="5">
        <v>56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x14ac:dyDescent="0.2">
      <c r="A9" s="5">
        <v>4</v>
      </c>
      <c r="B9" s="5" t="s">
        <v>373</v>
      </c>
      <c r="C9" s="5">
        <v>1400</v>
      </c>
      <c r="D9" s="5">
        <v>1163</v>
      </c>
      <c r="E9" s="5"/>
      <c r="F9" s="5">
        <v>1087</v>
      </c>
      <c r="G9" s="5"/>
      <c r="H9" s="5">
        <v>256</v>
      </c>
      <c r="I9" s="5">
        <v>40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x14ac:dyDescent="0.2">
      <c r="A10" s="5">
        <v>5</v>
      </c>
      <c r="B10" s="5" t="s">
        <v>374</v>
      </c>
      <c r="C10" s="5">
        <v>925</v>
      </c>
      <c r="D10" s="5">
        <v>200</v>
      </c>
      <c r="E10" s="5"/>
      <c r="F10" s="5">
        <v>195</v>
      </c>
      <c r="G10" s="5"/>
      <c r="H10" s="5">
        <v>291</v>
      </c>
      <c r="I10" s="5">
        <v>10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x14ac:dyDescent="0.2">
      <c r="A11" s="5">
        <v>6</v>
      </c>
      <c r="B11" s="5" t="s">
        <v>373</v>
      </c>
      <c r="C11" s="5">
        <v>1700</v>
      </c>
      <c r="D11" s="5">
        <v>1107</v>
      </c>
      <c r="E11" s="5"/>
      <c r="F11" s="5">
        <v>1035</v>
      </c>
      <c r="G11" s="5"/>
      <c r="H11" s="5">
        <v>370</v>
      </c>
      <c r="I11" s="5">
        <v>48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x14ac:dyDescent="0.2">
      <c r="A12" s="5">
        <v>7</v>
      </c>
      <c r="B12" s="5" t="s">
        <v>375</v>
      </c>
      <c r="C12" s="5">
        <v>1634</v>
      </c>
      <c r="D12" s="5">
        <v>621</v>
      </c>
      <c r="E12" s="5"/>
      <c r="F12" s="5">
        <v>529</v>
      </c>
      <c r="G12" s="5"/>
      <c r="H12" s="5">
        <v>344</v>
      </c>
      <c r="I12" s="5">
        <v>35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x14ac:dyDescent="0.2">
      <c r="A13" s="5">
        <v>8</v>
      </c>
      <c r="B13" s="5" t="s">
        <v>373</v>
      </c>
      <c r="C13" s="5">
        <v>431</v>
      </c>
      <c r="D13" s="5">
        <v>225</v>
      </c>
      <c r="E13" s="5"/>
      <c r="F13" s="5">
        <v>218</v>
      </c>
      <c r="G13" s="5"/>
      <c r="H13" s="5">
        <v>13</v>
      </c>
      <c r="I13" s="5">
        <v>5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x14ac:dyDescent="0.2">
      <c r="A14" s="5">
        <v>9</v>
      </c>
      <c r="B14" s="5" t="s">
        <v>373</v>
      </c>
      <c r="C14" s="5">
        <v>568</v>
      </c>
      <c r="D14" s="5">
        <v>52</v>
      </c>
      <c r="E14" s="5"/>
      <c r="F14" s="5">
        <v>52</v>
      </c>
      <c r="G14" s="5"/>
      <c r="H14" s="5">
        <v>210</v>
      </c>
      <c r="I14" s="5">
        <v>2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x14ac:dyDescent="0.2">
      <c r="A15" s="5">
        <v>10</v>
      </c>
      <c r="B15" s="5" t="s">
        <v>290</v>
      </c>
      <c r="C15" s="5">
        <v>894</v>
      </c>
      <c r="D15" s="5">
        <v>76</v>
      </c>
      <c r="E15" s="5"/>
      <c r="F15" s="5">
        <v>103</v>
      </c>
      <c r="G15" s="5"/>
      <c r="H15" s="5">
        <v>308</v>
      </c>
      <c r="I15" s="5">
        <v>4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x14ac:dyDescent="0.2">
      <c r="A16" s="5">
        <v>11</v>
      </c>
      <c r="B16" s="5" t="s">
        <v>373</v>
      </c>
      <c r="C16" s="5">
        <v>517</v>
      </c>
      <c r="D16" s="5">
        <v>213</v>
      </c>
      <c r="E16" s="5"/>
      <c r="F16" s="5">
        <v>170</v>
      </c>
      <c r="G16" s="5"/>
      <c r="H16" s="5">
        <v>168</v>
      </c>
      <c r="I16" s="5">
        <v>8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x14ac:dyDescent="0.2">
      <c r="A17" s="5">
        <v>12</v>
      </c>
      <c r="B17" s="5" t="s">
        <v>376</v>
      </c>
      <c r="C17" s="5">
        <v>104</v>
      </c>
      <c r="D17" s="5">
        <v>74</v>
      </c>
      <c r="E17" s="5"/>
      <c r="F17" s="5">
        <v>60</v>
      </c>
      <c r="G17" s="5"/>
      <c r="H17" s="5">
        <v>27</v>
      </c>
      <c r="I17" s="5">
        <v>2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x14ac:dyDescent="0.2">
      <c r="A18" s="5">
        <v>13</v>
      </c>
      <c r="B18" s="5" t="s">
        <v>376</v>
      </c>
      <c r="C18" s="5">
        <v>740</v>
      </c>
      <c r="D18" s="5">
        <v>34</v>
      </c>
      <c r="E18" s="5"/>
      <c r="F18" s="5">
        <v>14</v>
      </c>
      <c r="G18" s="5"/>
      <c r="H18" s="5">
        <v>8</v>
      </c>
      <c r="I18" s="5">
        <v>4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x14ac:dyDescent="0.2">
      <c r="A19" s="5">
        <v>14</v>
      </c>
      <c r="B19" s="5" t="s">
        <v>373</v>
      </c>
      <c r="C19" s="5">
        <v>912</v>
      </c>
      <c r="D19" s="5">
        <v>499</v>
      </c>
      <c r="E19" s="5"/>
      <c r="F19" s="5">
        <v>402</v>
      </c>
      <c r="G19" s="5"/>
      <c r="H19" s="5">
        <v>140</v>
      </c>
      <c r="I19" s="5">
        <v>34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x14ac:dyDescent="0.2">
      <c r="A20" s="5">
        <v>15</v>
      </c>
      <c r="B20" s="5" t="s">
        <v>377</v>
      </c>
      <c r="C20" s="5">
        <v>2268</v>
      </c>
      <c r="D20" s="5">
        <v>1612</v>
      </c>
      <c r="E20" s="5"/>
      <c r="F20" s="5">
        <v>1599</v>
      </c>
      <c r="G20" s="5"/>
      <c r="H20" s="5">
        <v>721</v>
      </c>
      <c r="I20" s="5">
        <v>84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x14ac:dyDescent="0.2">
      <c r="A21" s="5">
        <v>16</v>
      </c>
      <c r="B21" s="5" t="s">
        <v>378</v>
      </c>
      <c r="C21" s="5">
        <v>2820</v>
      </c>
      <c r="D21" s="5">
        <v>2394</v>
      </c>
      <c r="E21" s="5"/>
      <c r="F21" s="5">
        <v>2173</v>
      </c>
      <c r="G21" s="5"/>
      <c r="H21" s="5">
        <v>567</v>
      </c>
      <c r="I21" s="5">
        <v>92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x14ac:dyDescent="0.2">
      <c r="A22" s="5">
        <v>17</v>
      </c>
      <c r="B22" s="5" t="s">
        <v>373</v>
      </c>
      <c r="C22" s="5">
        <v>2262</v>
      </c>
      <c r="D22" s="5">
        <v>982</v>
      </c>
      <c r="E22" s="5"/>
      <c r="F22" s="5">
        <v>981</v>
      </c>
      <c r="G22" s="5"/>
      <c r="H22" s="5">
        <v>720</v>
      </c>
      <c r="I22" s="5">
        <v>42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s="11" customFormat="1" x14ac:dyDescent="0.2">
      <c r="A23" s="143" t="s">
        <v>36</v>
      </c>
      <c r="B23" s="144"/>
      <c r="C23" s="33">
        <f t="shared" ref="C23:I23" si="0">SUM(C6:C22)</f>
        <v>21323</v>
      </c>
      <c r="D23" s="33">
        <f t="shared" si="0"/>
        <v>11362</v>
      </c>
      <c r="E23" s="33">
        <f t="shared" si="0"/>
        <v>0</v>
      </c>
      <c r="F23" s="33">
        <f t="shared" si="0"/>
        <v>10534</v>
      </c>
      <c r="G23" s="33">
        <f t="shared" si="0"/>
        <v>0</v>
      </c>
      <c r="H23" s="33">
        <f t="shared" si="0"/>
        <v>6320</v>
      </c>
      <c r="I23" s="33">
        <f t="shared" si="0"/>
        <v>508</v>
      </c>
      <c r="J23" s="13"/>
      <c r="K23" s="13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s="11" customFormat="1" x14ac:dyDescent="0.2">
      <c r="A24" s="15"/>
      <c r="B24" s="15"/>
      <c r="C24" s="137"/>
      <c r="D24" s="137"/>
      <c r="E24" s="137"/>
      <c r="F24" s="137"/>
      <c r="G24" s="137"/>
      <c r="H24" s="137"/>
      <c r="I24" s="137"/>
      <c r="J24" s="13"/>
      <c r="K24" s="13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x14ac:dyDescent="0.2">
      <c r="A25" s="9" t="s">
        <v>23</v>
      </c>
      <c r="K25" s="9"/>
      <c r="O25" s="9"/>
      <c r="U25" s="14"/>
      <c r="V25" s="14"/>
      <c r="W25" s="14"/>
      <c r="X25" s="14"/>
      <c r="Y25" s="14"/>
    </row>
    <row r="26" spans="1:25" x14ac:dyDescent="0.2">
      <c r="A26" s="34" t="s">
        <v>54</v>
      </c>
      <c r="E26" s="12" t="s">
        <v>44</v>
      </c>
    </row>
    <row r="27" spans="1:25" x14ac:dyDescent="0.2">
      <c r="A27" s="35" t="s">
        <v>55</v>
      </c>
      <c r="E27" s="3" t="s">
        <v>42</v>
      </c>
    </row>
    <row r="28" spans="1:25" x14ac:dyDescent="0.2">
      <c r="A28" s="35" t="s">
        <v>41</v>
      </c>
      <c r="E28" s="3" t="s">
        <v>43</v>
      </c>
    </row>
    <row r="29" spans="1:25" x14ac:dyDescent="0.2">
      <c r="B29" s="3"/>
      <c r="F29" s="3"/>
      <c r="J29" s="14"/>
      <c r="K29" s="14"/>
      <c r="L29" s="13"/>
      <c r="M29" s="14"/>
      <c r="N29" s="14"/>
      <c r="O29" s="14"/>
      <c r="P29" s="13"/>
      <c r="Q29" s="14"/>
      <c r="R29" s="14"/>
      <c r="S29" s="14"/>
      <c r="T29" s="14"/>
    </row>
    <row r="30" spans="1:25" x14ac:dyDescent="0.2"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5" x14ac:dyDescent="0.2">
      <c r="E31" s="12" t="s">
        <v>45</v>
      </c>
    </row>
    <row r="32" spans="1:25" x14ac:dyDescent="0.2">
      <c r="E32" s="3" t="s">
        <v>42</v>
      </c>
    </row>
    <row r="33" spans="5:5" x14ac:dyDescent="0.2">
      <c r="E33" s="3" t="s">
        <v>46</v>
      </c>
    </row>
  </sheetData>
  <mergeCells count="8">
    <mergeCell ref="A23:B23"/>
    <mergeCell ref="A1:I1"/>
    <mergeCell ref="A2:I2"/>
    <mergeCell ref="A4:A5"/>
    <mergeCell ref="B4:B5"/>
    <mergeCell ref="C4:C5"/>
    <mergeCell ref="D4:E4"/>
    <mergeCell ref="F4:G4"/>
  </mergeCells>
  <pageMargins left="0.39370078740157483" right="0.47244094488188981" top="0.39370078740157483" bottom="0.39370078740157483" header="0.15748031496062992" footer="0"/>
  <pageSetup paperSize="9" orientation="landscape" r:id="rId1"/>
  <headerFooter differentFirst="1">
    <oddHeader>&amp;R&amp;"TH SarabunPSK,Bold"&amp;14ตำบล........................... หน้า &amp;P จาก &amp;N</oddHeader>
    <firstHeader>&amp;R&amp;"TH SarabunPSK,Regular"&amp;12ตำบล................ หน้า &amp;P จาก &amp;N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P27"/>
  <sheetViews>
    <sheetView view="pageLayout" topLeftCell="BG1" zoomScale="70" zoomScaleNormal="100" zoomScalePageLayoutView="70" workbookViewId="0">
      <selection activeCell="BH22" sqref="BH22:BP22"/>
    </sheetView>
  </sheetViews>
  <sheetFormatPr defaultColWidth="8.5" defaultRowHeight="18.75" x14ac:dyDescent="0.2"/>
  <cols>
    <col min="1" max="1" width="4.875" style="1" customWidth="1"/>
    <col min="2" max="2" width="9.5" style="1" customWidth="1"/>
    <col min="3" max="68" width="6.5" style="1" customWidth="1"/>
    <col min="69" max="16384" width="8.5" style="1"/>
  </cols>
  <sheetData>
    <row r="1" spans="1:68" s="3" customFormat="1" x14ac:dyDescent="0.2">
      <c r="A1" s="142" t="s">
        <v>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27"/>
      <c r="V1" s="142" t="s">
        <v>51</v>
      </c>
      <c r="W1" s="142"/>
      <c r="X1" s="142"/>
      <c r="Y1" s="142"/>
      <c r="Z1" s="142"/>
      <c r="AA1" s="142"/>
      <c r="AB1" s="142"/>
      <c r="AC1" s="142"/>
      <c r="AD1" s="142"/>
      <c r="AE1" s="142" t="s">
        <v>51</v>
      </c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27"/>
      <c r="BH1" s="142" t="s">
        <v>51</v>
      </c>
      <c r="BI1" s="142"/>
      <c r="BJ1" s="142"/>
      <c r="BK1" s="142"/>
      <c r="BL1" s="142"/>
      <c r="BM1" s="142"/>
      <c r="BN1" s="142"/>
      <c r="BO1" s="142"/>
      <c r="BP1" s="142"/>
    </row>
    <row r="2" spans="1:68" s="3" customFormat="1" x14ac:dyDescent="0.2">
      <c r="A2" s="142" t="s">
        <v>52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27"/>
      <c r="V2" s="150" t="s">
        <v>52</v>
      </c>
      <c r="W2" s="150"/>
      <c r="X2" s="150"/>
      <c r="Y2" s="150"/>
      <c r="Z2" s="150"/>
      <c r="AA2" s="150"/>
      <c r="AB2" s="150"/>
      <c r="AC2" s="150"/>
      <c r="AD2" s="150"/>
      <c r="AE2" s="150" t="s">
        <v>52</v>
      </c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30"/>
      <c r="BH2" s="150" t="s">
        <v>52</v>
      </c>
      <c r="BI2" s="150"/>
      <c r="BJ2" s="150"/>
      <c r="BK2" s="150"/>
      <c r="BL2" s="150"/>
      <c r="BM2" s="150"/>
      <c r="BN2" s="150"/>
      <c r="BO2" s="150"/>
      <c r="BP2" s="150"/>
    </row>
    <row r="3" spans="1:68" s="127" customFormat="1" x14ac:dyDescent="0.2">
      <c r="A3" s="151" t="s">
        <v>31</v>
      </c>
      <c r="B3" s="152" t="s">
        <v>33</v>
      </c>
      <c r="C3" s="151" t="s">
        <v>13</v>
      </c>
      <c r="D3" s="151"/>
      <c r="E3" s="151"/>
      <c r="F3" s="151"/>
      <c r="G3" s="151"/>
      <c r="H3" s="151"/>
      <c r="I3" s="151"/>
      <c r="J3" s="151"/>
      <c r="K3" s="153"/>
      <c r="L3" s="154" t="s">
        <v>14</v>
      </c>
      <c r="M3" s="151"/>
      <c r="N3" s="151"/>
      <c r="O3" s="151"/>
      <c r="P3" s="151"/>
      <c r="Q3" s="151"/>
      <c r="R3" s="151"/>
      <c r="S3" s="151"/>
      <c r="T3" s="151"/>
      <c r="U3" s="131"/>
      <c r="V3" s="151" t="s">
        <v>17</v>
      </c>
      <c r="W3" s="151"/>
      <c r="X3" s="151"/>
      <c r="Y3" s="151"/>
      <c r="Z3" s="151"/>
      <c r="AA3" s="151"/>
      <c r="AB3" s="151"/>
      <c r="AC3" s="151"/>
      <c r="AD3" s="153"/>
      <c r="AE3" s="151" t="s">
        <v>18</v>
      </c>
      <c r="AF3" s="151"/>
      <c r="AG3" s="151"/>
      <c r="AH3" s="151"/>
      <c r="AI3" s="151"/>
      <c r="AJ3" s="151"/>
      <c r="AK3" s="151"/>
      <c r="AL3" s="151"/>
      <c r="AM3" s="153"/>
      <c r="AN3" s="59"/>
      <c r="AO3" s="154" t="s">
        <v>19</v>
      </c>
      <c r="AP3" s="151"/>
      <c r="AQ3" s="151"/>
      <c r="AR3" s="151"/>
      <c r="AS3" s="151"/>
      <c r="AT3" s="151"/>
      <c r="AU3" s="151"/>
      <c r="AV3" s="151"/>
      <c r="AW3" s="151"/>
      <c r="AX3" s="154" t="s">
        <v>218</v>
      </c>
      <c r="AY3" s="151"/>
      <c r="AZ3" s="151"/>
      <c r="BA3" s="151"/>
      <c r="BB3" s="151"/>
      <c r="BC3" s="151"/>
      <c r="BD3" s="151"/>
      <c r="BE3" s="151"/>
      <c r="BF3" s="151"/>
      <c r="BG3" s="131"/>
      <c r="BH3" s="151" t="s">
        <v>234</v>
      </c>
      <c r="BI3" s="151"/>
      <c r="BJ3" s="151"/>
      <c r="BK3" s="151"/>
      <c r="BL3" s="151"/>
      <c r="BM3" s="151"/>
      <c r="BN3" s="151"/>
      <c r="BO3" s="151"/>
      <c r="BP3" s="153"/>
    </row>
    <row r="4" spans="1:68" s="2" customFormat="1" ht="63" x14ac:dyDescent="0.2">
      <c r="A4" s="151"/>
      <c r="B4" s="152"/>
      <c r="C4" s="132" t="s">
        <v>48</v>
      </c>
      <c r="D4" s="132" t="s">
        <v>47</v>
      </c>
      <c r="E4" s="132" t="s">
        <v>53</v>
      </c>
      <c r="F4" s="132" t="s">
        <v>49</v>
      </c>
      <c r="G4" s="132" t="s">
        <v>8</v>
      </c>
      <c r="H4" s="132" t="s">
        <v>9</v>
      </c>
      <c r="I4" s="132" t="s">
        <v>10</v>
      </c>
      <c r="J4" s="132" t="s">
        <v>11</v>
      </c>
      <c r="K4" s="19" t="s">
        <v>12</v>
      </c>
      <c r="L4" s="18" t="s">
        <v>48</v>
      </c>
      <c r="M4" s="132" t="s">
        <v>47</v>
      </c>
      <c r="N4" s="132" t="s">
        <v>53</v>
      </c>
      <c r="O4" s="132" t="s">
        <v>49</v>
      </c>
      <c r="P4" s="132" t="s">
        <v>8</v>
      </c>
      <c r="Q4" s="132" t="s">
        <v>9</v>
      </c>
      <c r="R4" s="132" t="s">
        <v>10</v>
      </c>
      <c r="S4" s="132" t="s">
        <v>11</v>
      </c>
      <c r="T4" s="132" t="s">
        <v>12</v>
      </c>
      <c r="U4" s="132"/>
      <c r="V4" s="132" t="s">
        <v>48</v>
      </c>
      <c r="W4" s="132" t="s">
        <v>47</v>
      </c>
      <c r="X4" s="132" t="s">
        <v>53</v>
      </c>
      <c r="Y4" s="132" t="s">
        <v>49</v>
      </c>
      <c r="Z4" s="132" t="s">
        <v>8</v>
      </c>
      <c r="AA4" s="132" t="s">
        <v>9</v>
      </c>
      <c r="AB4" s="132" t="s">
        <v>10</v>
      </c>
      <c r="AC4" s="132" t="s">
        <v>11</v>
      </c>
      <c r="AD4" s="19" t="s">
        <v>12</v>
      </c>
      <c r="AE4" s="132" t="s">
        <v>48</v>
      </c>
      <c r="AF4" s="132" t="s">
        <v>47</v>
      </c>
      <c r="AG4" s="132" t="s">
        <v>53</v>
      </c>
      <c r="AH4" s="132" t="s">
        <v>49</v>
      </c>
      <c r="AI4" s="132" t="s">
        <v>8</v>
      </c>
      <c r="AJ4" s="132" t="s">
        <v>9</v>
      </c>
      <c r="AK4" s="132" t="s">
        <v>10</v>
      </c>
      <c r="AL4" s="132" t="s">
        <v>11</v>
      </c>
      <c r="AM4" s="19" t="s">
        <v>12</v>
      </c>
      <c r="AN4" s="60"/>
      <c r="AO4" s="18" t="s">
        <v>48</v>
      </c>
      <c r="AP4" s="132" t="s">
        <v>47</v>
      </c>
      <c r="AQ4" s="132" t="s">
        <v>53</v>
      </c>
      <c r="AR4" s="132" t="s">
        <v>49</v>
      </c>
      <c r="AS4" s="132" t="s">
        <v>8</v>
      </c>
      <c r="AT4" s="132" t="s">
        <v>9</v>
      </c>
      <c r="AU4" s="132" t="s">
        <v>10</v>
      </c>
      <c r="AV4" s="132" t="s">
        <v>11</v>
      </c>
      <c r="AW4" s="132" t="s">
        <v>12</v>
      </c>
      <c r="AX4" s="18" t="s">
        <v>48</v>
      </c>
      <c r="AY4" s="132" t="s">
        <v>47</v>
      </c>
      <c r="AZ4" s="132" t="s">
        <v>53</v>
      </c>
      <c r="BA4" s="132" t="s">
        <v>49</v>
      </c>
      <c r="BB4" s="132" t="s">
        <v>8</v>
      </c>
      <c r="BC4" s="132" t="s">
        <v>9</v>
      </c>
      <c r="BD4" s="132" t="s">
        <v>10</v>
      </c>
      <c r="BE4" s="132" t="s">
        <v>11</v>
      </c>
      <c r="BF4" s="132" t="s">
        <v>12</v>
      </c>
      <c r="BG4" s="132"/>
      <c r="BH4" s="132" t="s">
        <v>48</v>
      </c>
      <c r="BI4" s="132" t="s">
        <v>47</v>
      </c>
      <c r="BJ4" s="132" t="s">
        <v>53</v>
      </c>
      <c r="BK4" s="132" t="s">
        <v>49</v>
      </c>
      <c r="BL4" s="132" t="s">
        <v>8</v>
      </c>
      <c r="BM4" s="132" t="s">
        <v>9</v>
      </c>
      <c r="BN4" s="132" t="s">
        <v>10</v>
      </c>
      <c r="BO4" s="132" t="s">
        <v>11</v>
      </c>
      <c r="BP4" s="19" t="s">
        <v>12</v>
      </c>
    </row>
    <row r="5" spans="1:68" x14ac:dyDescent="0.25">
      <c r="A5" s="27">
        <v>1</v>
      </c>
      <c r="B5" s="135">
        <v>655</v>
      </c>
      <c r="C5" s="135">
        <v>15</v>
      </c>
      <c r="D5" s="135">
        <v>520</v>
      </c>
      <c r="E5" s="135">
        <v>520</v>
      </c>
      <c r="F5" s="21"/>
      <c r="G5" s="21">
        <v>900</v>
      </c>
      <c r="H5" s="21">
        <v>700</v>
      </c>
      <c r="I5" s="21">
        <v>800</v>
      </c>
      <c r="J5" s="22">
        <v>15</v>
      </c>
      <c r="K5" s="23">
        <v>450</v>
      </c>
      <c r="L5" s="24">
        <v>15</v>
      </c>
      <c r="M5" s="21">
        <v>520</v>
      </c>
      <c r="N5" s="21">
        <v>520</v>
      </c>
      <c r="O5" s="21"/>
      <c r="P5" s="21">
        <v>800</v>
      </c>
      <c r="Q5" s="21">
        <v>500</v>
      </c>
      <c r="R5" s="21">
        <f>(P5+Q5)/2</f>
        <v>650</v>
      </c>
      <c r="S5" s="21">
        <v>13</v>
      </c>
      <c r="T5" s="21">
        <v>430</v>
      </c>
      <c r="U5" s="21"/>
      <c r="V5" s="21">
        <v>15</v>
      </c>
      <c r="W5" s="21">
        <v>10</v>
      </c>
      <c r="X5" s="21">
        <v>10</v>
      </c>
      <c r="Y5" s="21"/>
      <c r="Z5" s="21">
        <v>300</v>
      </c>
      <c r="AA5" s="21">
        <v>100</v>
      </c>
      <c r="AB5" s="21">
        <v>200</v>
      </c>
      <c r="AC5" s="22">
        <v>35</v>
      </c>
      <c r="AD5" s="23">
        <v>8095</v>
      </c>
      <c r="AE5" s="21">
        <v>10</v>
      </c>
      <c r="AF5" s="21">
        <v>5</v>
      </c>
      <c r="AG5" s="21">
        <v>5</v>
      </c>
      <c r="AH5" s="21"/>
      <c r="AI5" s="21">
        <v>800</v>
      </c>
      <c r="AJ5" s="21">
        <v>300</v>
      </c>
      <c r="AK5" s="21">
        <v>550</v>
      </c>
      <c r="AL5" s="22">
        <v>26</v>
      </c>
      <c r="AM5" s="23">
        <v>3240</v>
      </c>
      <c r="AN5" s="61"/>
      <c r="AO5" s="24">
        <v>12</v>
      </c>
      <c r="AP5" s="21">
        <v>7</v>
      </c>
      <c r="AQ5" s="21">
        <v>7</v>
      </c>
      <c r="AR5" s="21"/>
      <c r="AS5" s="21">
        <v>1000</v>
      </c>
      <c r="AT5" s="21">
        <v>400</v>
      </c>
      <c r="AU5" s="21">
        <v>700</v>
      </c>
      <c r="AV5" s="21">
        <v>25</v>
      </c>
      <c r="AW5" s="21">
        <v>3240</v>
      </c>
      <c r="AX5" s="24">
        <v>3</v>
      </c>
      <c r="AY5" s="21">
        <v>4</v>
      </c>
      <c r="AZ5" s="21">
        <v>4</v>
      </c>
      <c r="BA5" s="21"/>
      <c r="BB5" s="21">
        <v>2000</v>
      </c>
      <c r="BC5" s="21">
        <v>1500</v>
      </c>
      <c r="BD5" s="21">
        <v>1750</v>
      </c>
      <c r="BE5" s="21">
        <v>10</v>
      </c>
      <c r="BF5" s="21">
        <v>700</v>
      </c>
      <c r="BG5" s="21"/>
      <c r="BH5" s="21">
        <v>2</v>
      </c>
      <c r="BI5" s="21">
        <v>2</v>
      </c>
      <c r="BJ5" s="21">
        <v>2</v>
      </c>
      <c r="BK5" s="21"/>
      <c r="BL5" s="133">
        <v>3000</v>
      </c>
      <c r="BM5" s="133">
        <v>2000</v>
      </c>
      <c r="BN5" s="133">
        <v>2500</v>
      </c>
      <c r="BO5" s="133">
        <v>15</v>
      </c>
      <c r="BP5" s="133">
        <v>1500</v>
      </c>
    </row>
    <row r="6" spans="1:68" x14ac:dyDescent="0.25">
      <c r="A6" s="27">
        <v>2</v>
      </c>
      <c r="B6" s="135">
        <v>407</v>
      </c>
      <c r="C6" s="135">
        <v>12</v>
      </c>
      <c r="D6" s="135">
        <v>310</v>
      </c>
      <c r="E6" s="135">
        <v>310</v>
      </c>
      <c r="F6" s="21"/>
      <c r="G6" s="21">
        <v>900</v>
      </c>
      <c r="H6" s="21">
        <v>700</v>
      </c>
      <c r="I6" s="21">
        <v>800</v>
      </c>
      <c r="J6" s="22">
        <v>15</v>
      </c>
      <c r="K6" s="23">
        <v>450</v>
      </c>
      <c r="L6" s="24">
        <v>12</v>
      </c>
      <c r="M6" s="21">
        <v>310</v>
      </c>
      <c r="N6" s="21">
        <v>310</v>
      </c>
      <c r="O6" s="21"/>
      <c r="P6" s="21">
        <v>800</v>
      </c>
      <c r="Q6" s="21">
        <v>500</v>
      </c>
      <c r="R6" s="21">
        <f t="shared" ref="R6:R21" si="0">(P6+Q6)/2</f>
        <v>650</v>
      </c>
      <c r="S6" s="21">
        <v>13</v>
      </c>
      <c r="T6" s="21">
        <v>430</v>
      </c>
      <c r="U6" s="21"/>
      <c r="V6" s="21">
        <v>10</v>
      </c>
      <c r="W6" s="21">
        <v>8</v>
      </c>
      <c r="X6" s="21">
        <v>8</v>
      </c>
      <c r="Y6" s="21"/>
      <c r="Z6" s="21">
        <v>300</v>
      </c>
      <c r="AA6" s="21">
        <v>100</v>
      </c>
      <c r="AB6" s="21">
        <v>200</v>
      </c>
      <c r="AC6" s="22">
        <v>35</v>
      </c>
      <c r="AD6" s="23">
        <v>8095</v>
      </c>
      <c r="AE6" s="21">
        <v>15</v>
      </c>
      <c r="AF6" s="21">
        <v>7</v>
      </c>
      <c r="AG6" s="21">
        <v>7</v>
      </c>
      <c r="AH6" s="21"/>
      <c r="AI6" s="21">
        <v>800</v>
      </c>
      <c r="AJ6" s="21">
        <v>300</v>
      </c>
      <c r="AK6" s="21">
        <v>550</v>
      </c>
      <c r="AL6" s="22">
        <v>26</v>
      </c>
      <c r="AM6" s="23">
        <v>3240</v>
      </c>
      <c r="AN6" s="61"/>
      <c r="AO6" s="24">
        <v>13</v>
      </c>
      <c r="AP6" s="21">
        <v>9</v>
      </c>
      <c r="AQ6" s="21">
        <v>9</v>
      </c>
      <c r="AR6" s="21"/>
      <c r="AS6" s="21">
        <v>1000</v>
      </c>
      <c r="AT6" s="21">
        <v>400</v>
      </c>
      <c r="AU6" s="21">
        <v>700</v>
      </c>
      <c r="AV6" s="21">
        <v>25</v>
      </c>
      <c r="AW6" s="21">
        <v>3240</v>
      </c>
      <c r="AX6" s="24">
        <v>2</v>
      </c>
      <c r="AY6" s="21">
        <v>2</v>
      </c>
      <c r="AZ6" s="21">
        <v>2</v>
      </c>
      <c r="BA6" s="21"/>
      <c r="BB6" s="21">
        <v>2000</v>
      </c>
      <c r="BC6" s="21">
        <v>1500</v>
      </c>
      <c r="BD6" s="21">
        <v>1750</v>
      </c>
      <c r="BE6" s="21">
        <v>10</v>
      </c>
      <c r="BF6" s="21">
        <v>700</v>
      </c>
      <c r="BG6" s="21"/>
      <c r="BH6" s="21">
        <v>5</v>
      </c>
      <c r="BI6" s="21">
        <v>3</v>
      </c>
      <c r="BJ6" s="21">
        <v>3</v>
      </c>
      <c r="BK6" s="21"/>
      <c r="BL6" s="133">
        <v>3000</v>
      </c>
      <c r="BM6" s="133">
        <v>2000</v>
      </c>
      <c r="BN6" s="133">
        <v>2500</v>
      </c>
      <c r="BO6" s="133">
        <v>15</v>
      </c>
      <c r="BP6" s="133">
        <v>1500</v>
      </c>
    </row>
    <row r="7" spans="1:68" x14ac:dyDescent="0.25">
      <c r="A7" s="27">
        <v>3</v>
      </c>
      <c r="B7" s="135">
        <v>1048</v>
      </c>
      <c r="C7" s="135">
        <v>46</v>
      </c>
      <c r="D7" s="135">
        <v>898</v>
      </c>
      <c r="E7" s="135">
        <v>898</v>
      </c>
      <c r="F7" s="21"/>
      <c r="G7" s="21">
        <v>900</v>
      </c>
      <c r="H7" s="21">
        <v>700</v>
      </c>
      <c r="I7" s="21">
        <v>800</v>
      </c>
      <c r="J7" s="22">
        <v>15</v>
      </c>
      <c r="K7" s="23">
        <v>450</v>
      </c>
      <c r="L7" s="24">
        <v>46</v>
      </c>
      <c r="M7" s="21">
        <v>898</v>
      </c>
      <c r="N7" s="21">
        <v>877</v>
      </c>
      <c r="O7" s="21">
        <v>21</v>
      </c>
      <c r="P7" s="21">
        <v>800</v>
      </c>
      <c r="Q7" s="21">
        <v>0</v>
      </c>
      <c r="R7" s="21">
        <f t="shared" si="0"/>
        <v>400</v>
      </c>
      <c r="S7" s="21">
        <v>13</v>
      </c>
      <c r="T7" s="21">
        <v>430</v>
      </c>
      <c r="U7" s="21"/>
      <c r="V7" s="21">
        <v>30</v>
      </c>
      <c r="W7" s="21">
        <v>20</v>
      </c>
      <c r="X7" s="21">
        <v>20</v>
      </c>
      <c r="Y7" s="21"/>
      <c r="Z7" s="21">
        <v>300</v>
      </c>
      <c r="AA7" s="21">
        <v>100</v>
      </c>
      <c r="AB7" s="21">
        <v>200</v>
      </c>
      <c r="AC7" s="22">
        <v>35</v>
      </c>
      <c r="AD7" s="23">
        <v>8095</v>
      </c>
      <c r="AE7" s="21">
        <v>17</v>
      </c>
      <c r="AF7" s="21">
        <v>12</v>
      </c>
      <c r="AG7" s="21">
        <v>12</v>
      </c>
      <c r="AH7" s="21"/>
      <c r="AI7" s="21">
        <v>800</v>
      </c>
      <c r="AJ7" s="21">
        <v>300</v>
      </c>
      <c r="AK7" s="21">
        <v>550</v>
      </c>
      <c r="AL7" s="22">
        <v>26</v>
      </c>
      <c r="AM7" s="23">
        <v>3240</v>
      </c>
      <c r="AN7" s="61"/>
      <c r="AO7" s="24">
        <v>18</v>
      </c>
      <c r="AP7" s="21">
        <v>9</v>
      </c>
      <c r="AQ7" s="21">
        <v>9</v>
      </c>
      <c r="AR7" s="21"/>
      <c r="AS7" s="21">
        <v>1000</v>
      </c>
      <c r="AT7" s="21">
        <v>400</v>
      </c>
      <c r="AU7" s="21">
        <v>700</v>
      </c>
      <c r="AV7" s="21">
        <v>25</v>
      </c>
      <c r="AW7" s="21">
        <v>3240</v>
      </c>
      <c r="AX7" s="24">
        <v>15</v>
      </c>
      <c r="AY7" s="21">
        <v>12</v>
      </c>
      <c r="AZ7" s="21">
        <v>12</v>
      </c>
      <c r="BA7" s="21"/>
      <c r="BB7" s="21">
        <v>2000</v>
      </c>
      <c r="BC7" s="21">
        <v>1500</v>
      </c>
      <c r="BD7" s="21">
        <v>1750</v>
      </c>
      <c r="BE7" s="21">
        <v>10</v>
      </c>
      <c r="BF7" s="21">
        <v>700</v>
      </c>
      <c r="BG7" s="21"/>
      <c r="BH7" s="21">
        <v>20</v>
      </c>
      <c r="BI7" s="21">
        <v>17</v>
      </c>
      <c r="BJ7" s="21">
        <v>17</v>
      </c>
      <c r="BK7" s="21"/>
      <c r="BL7" s="133">
        <v>3000</v>
      </c>
      <c r="BM7" s="133">
        <v>2000</v>
      </c>
      <c r="BN7" s="133">
        <v>2500</v>
      </c>
      <c r="BO7" s="133">
        <v>15</v>
      </c>
      <c r="BP7" s="133">
        <v>1500</v>
      </c>
    </row>
    <row r="8" spans="1:68" x14ac:dyDescent="0.25">
      <c r="A8" s="27">
        <v>4</v>
      </c>
      <c r="B8" s="135">
        <v>1163</v>
      </c>
      <c r="C8" s="135">
        <v>38</v>
      </c>
      <c r="D8" s="135">
        <v>985</v>
      </c>
      <c r="E8" s="135">
        <v>985</v>
      </c>
      <c r="F8" s="21"/>
      <c r="G8" s="21">
        <v>900</v>
      </c>
      <c r="H8" s="21">
        <v>700</v>
      </c>
      <c r="I8" s="21">
        <v>800</v>
      </c>
      <c r="J8" s="22">
        <v>15</v>
      </c>
      <c r="K8" s="23">
        <v>450</v>
      </c>
      <c r="L8" s="24">
        <v>38</v>
      </c>
      <c r="M8" s="21">
        <v>985</v>
      </c>
      <c r="N8" s="21">
        <f>M8-O8</f>
        <v>970</v>
      </c>
      <c r="O8" s="21">
        <v>15</v>
      </c>
      <c r="P8" s="21">
        <v>800</v>
      </c>
      <c r="Q8" s="21">
        <v>0</v>
      </c>
      <c r="R8" s="21">
        <f t="shared" si="0"/>
        <v>400</v>
      </c>
      <c r="S8" s="21">
        <v>13</v>
      </c>
      <c r="T8" s="21">
        <v>430</v>
      </c>
      <c r="U8" s="21"/>
      <c r="V8" s="21">
        <v>21</v>
      </c>
      <c r="W8" s="21">
        <v>19</v>
      </c>
      <c r="X8" s="21">
        <v>19</v>
      </c>
      <c r="Y8" s="21"/>
      <c r="Z8" s="21">
        <v>300</v>
      </c>
      <c r="AA8" s="21">
        <v>100</v>
      </c>
      <c r="AB8" s="21">
        <v>200</v>
      </c>
      <c r="AC8" s="22">
        <v>35</v>
      </c>
      <c r="AD8" s="23">
        <v>8095</v>
      </c>
      <c r="AE8" s="21">
        <v>19</v>
      </c>
      <c r="AF8" s="21">
        <v>30</v>
      </c>
      <c r="AG8" s="21">
        <v>30</v>
      </c>
      <c r="AH8" s="21"/>
      <c r="AI8" s="21">
        <v>800</v>
      </c>
      <c r="AJ8" s="21">
        <v>300</v>
      </c>
      <c r="AK8" s="21">
        <v>550</v>
      </c>
      <c r="AL8" s="22">
        <v>26</v>
      </c>
      <c r="AM8" s="23">
        <v>3240</v>
      </c>
      <c r="AN8" s="61"/>
      <c r="AO8" s="24">
        <v>15</v>
      </c>
      <c r="AP8" s="21">
        <v>17</v>
      </c>
      <c r="AQ8" s="21">
        <v>17</v>
      </c>
      <c r="AR8" s="21"/>
      <c r="AS8" s="21">
        <v>1000</v>
      </c>
      <c r="AT8" s="21">
        <v>400</v>
      </c>
      <c r="AU8" s="21">
        <v>700</v>
      </c>
      <c r="AV8" s="21">
        <v>25</v>
      </c>
      <c r="AW8" s="21">
        <v>3240</v>
      </c>
      <c r="AX8" s="24">
        <v>18</v>
      </c>
      <c r="AY8" s="21">
        <v>14</v>
      </c>
      <c r="AZ8" s="21">
        <v>14</v>
      </c>
      <c r="BA8" s="21"/>
      <c r="BB8" s="21">
        <v>2000</v>
      </c>
      <c r="BC8" s="21">
        <v>1500</v>
      </c>
      <c r="BD8" s="21">
        <v>1750</v>
      </c>
      <c r="BE8" s="21">
        <v>10</v>
      </c>
      <c r="BF8" s="21">
        <v>700</v>
      </c>
      <c r="BG8" s="21"/>
      <c r="BH8" s="21">
        <v>15</v>
      </c>
      <c r="BI8" s="21">
        <v>15</v>
      </c>
      <c r="BJ8" s="21">
        <v>15</v>
      </c>
      <c r="BK8" s="21"/>
      <c r="BL8" s="133">
        <v>3000</v>
      </c>
      <c r="BM8" s="133">
        <v>2000</v>
      </c>
      <c r="BN8" s="133">
        <v>2500</v>
      </c>
      <c r="BO8" s="133">
        <v>15</v>
      </c>
      <c r="BP8" s="133">
        <v>1500</v>
      </c>
    </row>
    <row r="9" spans="1:68" x14ac:dyDescent="0.25">
      <c r="A9" s="27">
        <v>5</v>
      </c>
      <c r="B9" s="135">
        <v>200</v>
      </c>
      <c r="C9" s="135">
        <v>5</v>
      </c>
      <c r="D9" s="135">
        <v>166</v>
      </c>
      <c r="E9" s="135">
        <v>166</v>
      </c>
      <c r="F9" s="21"/>
      <c r="G9" s="21">
        <v>900</v>
      </c>
      <c r="H9" s="21">
        <v>700</v>
      </c>
      <c r="I9" s="21">
        <v>800</v>
      </c>
      <c r="J9" s="22">
        <v>15</v>
      </c>
      <c r="K9" s="23">
        <v>450</v>
      </c>
      <c r="L9" s="24">
        <v>5</v>
      </c>
      <c r="M9" s="21">
        <v>166</v>
      </c>
      <c r="N9" s="21">
        <f t="shared" ref="N9:N21" si="1">M9-O9</f>
        <v>166</v>
      </c>
      <c r="O9" s="21">
        <v>0</v>
      </c>
      <c r="P9" s="21">
        <v>800</v>
      </c>
      <c r="Q9" s="21">
        <v>0</v>
      </c>
      <c r="R9" s="21">
        <f t="shared" si="0"/>
        <v>400</v>
      </c>
      <c r="S9" s="21">
        <v>13</v>
      </c>
      <c r="T9" s="21">
        <v>430</v>
      </c>
      <c r="U9" s="21"/>
      <c r="V9" s="21">
        <v>4</v>
      </c>
      <c r="W9" s="21">
        <v>7</v>
      </c>
      <c r="X9" s="21">
        <v>7</v>
      </c>
      <c r="Y9" s="21"/>
      <c r="Z9" s="21">
        <v>300</v>
      </c>
      <c r="AA9" s="21">
        <v>100</v>
      </c>
      <c r="AB9" s="21">
        <v>200</v>
      </c>
      <c r="AC9" s="22">
        <v>35</v>
      </c>
      <c r="AD9" s="23">
        <v>8095</v>
      </c>
      <c r="AE9" s="21">
        <v>8</v>
      </c>
      <c r="AF9" s="21">
        <v>5</v>
      </c>
      <c r="AG9" s="21">
        <v>5</v>
      </c>
      <c r="AH9" s="21"/>
      <c r="AI9" s="21">
        <v>800</v>
      </c>
      <c r="AJ9" s="21">
        <v>300</v>
      </c>
      <c r="AK9" s="21">
        <v>550</v>
      </c>
      <c r="AL9" s="22">
        <v>26</v>
      </c>
      <c r="AM9" s="23">
        <v>3240</v>
      </c>
      <c r="AN9" s="61"/>
      <c r="AO9" s="24">
        <v>9</v>
      </c>
      <c r="AP9" s="21">
        <v>8</v>
      </c>
      <c r="AQ9" s="21">
        <v>8</v>
      </c>
      <c r="AR9" s="21"/>
      <c r="AS9" s="21">
        <v>1000</v>
      </c>
      <c r="AT9" s="21">
        <v>400</v>
      </c>
      <c r="AU9" s="21">
        <v>700</v>
      </c>
      <c r="AV9" s="21">
        <v>25</v>
      </c>
      <c r="AW9" s="21">
        <v>3240</v>
      </c>
      <c r="AX9" s="24">
        <v>1</v>
      </c>
      <c r="AY9" s="21">
        <v>1</v>
      </c>
      <c r="AZ9" s="21">
        <v>1</v>
      </c>
      <c r="BA9" s="21"/>
      <c r="BB9" s="21">
        <v>2000</v>
      </c>
      <c r="BC9" s="21">
        <v>1500</v>
      </c>
      <c r="BD9" s="21">
        <v>1750</v>
      </c>
      <c r="BE9" s="21">
        <v>10</v>
      </c>
      <c r="BF9" s="21">
        <v>700</v>
      </c>
      <c r="BG9" s="21"/>
      <c r="BH9" s="21">
        <v>5</v>
      </c>
      <c r="BI9" s="21">
        <v>4</v>
      </c>
      <c r="BJ9" s="21">
        <v>4</v>
      </c>
      <c r="BK9" s="21"/>
      <c r="BL9" s="133">
        <v>3000</v>
      </c>
      <c r="BM9" s="133">
        <v>2000</v>
      </c>
      <c r="BN9" s="133">
        <v>2500</v>
      </c>
      <c r="BO9" s="133">
        <v>15</v>
      </c>
      <c r="BP9" s="133">
        <v>1500</v>
      </c>
    </row>
    <row r="10" spans="1:68" x14ac:dyDescent="0.25">
      <c r="A10" s="27">
        <v>6</v>
      </c>
      <c r="B10" s="135">
        <v>1107</v>
      </c>
      <c r="C10" s="135">
        <v>36</v>
      </c>
      <c r="D10" s="135">
        <v>982</v>
      </c>
      <c r="E10" s="135">
        <v>982</v>
      </c>
      <c r="F10" s="21"/>
      <c r="G10" s="21">
        <v>900</v>
      </c>
      <c r="H10" s="21">
        <v>700</v>
      </c>
      <c r="I10" s="21">
        <v>800</v>
      </c>
      <c r="J10" s="22">
        <v>15</v>
      </c>
      <c r="K10" s="23">
        <v>450</v>
      </c>
      <c r="L10" s="24">
        <v>36</v>
      </c>
      <c r="M10" s="21">
        <v>982</v>
      </c>
      <c r="N10" s="21">
        <f t="shared" si="1"/>
        <v>953</v>
      </c>
      <c r="O10" s="21">
        <v>29</v>
      </c>
      <c r="P10" s="21">
        <v>800</v>
      </c>
      <c r="Q10" s="21">
        <v>0</v>
      </c>
      <c r="R10" s="21">
        <f t="shared" si="0"/>
        <v>400</v>
      </c>
      <c r="S10" s="21">
        <v>13</v>
      </c>
      <c r="T10" s="21">
        <v>430</v>
      </c>
      <c r="U10" s="21"/>
      <c r="V10" s="21">
        <v>18</v>
      </c>
      <c r="W10" s="21">
        <v>10</v>
      </c>
      <c r="X10" s="21">
        <v>10</v>
      </c>
      <c r="Y10" s="21"/>
      <c r="Z10" s="21">
        <v>300</v>
      </c>
      <c r="AA10" s="21">
        <v>100</v>
      </c>
      <c r="AB10" s="21">
        <v>200</v>
      </c>
      <c r="AC10" s="22">
        <v>35</v>
      </c>
      <c r="AD10" s="23">
        <v>8095</v>
      </c>
      <c r="AE10" s="21">
        <v>22</v>
      </c>
      <c r="AF10" s="21">
        <v>13</v>
      </c>
      <c r="AG10" s="21">
        <v>13</v>
      </c>
      <c r="AH10" s="21"/>
      <c r="AI10" s="21">
        <v>800</v>
      </c>
      <c r="AJ10" s="21">
        <v>300</v>
      </c>
      <c r="AK10" s="21">
        <v>550</v>
      </c>
      <c r="AL10" s="22">
        <v>26</v>
      </c>
      <c r="AM10" s="23">
        <v>3240</v>
      </c>
      <c r="AN10" s="61"/>
      <c r="AO10" s="24">
        <v>21</v>
      </c>
      <c r="AP10" s="21">
        <v>10</v>
      </c>
      <c r="AQ10" s="21">
        <v>10</v>
      </c>
      <c r="AR10" s="21"/>
      <c r="AS10" s="21">
        <v>1000</v>
      </c>
      <c r="AT10" s="21">
        <v>400</v>
      </c>
      <c r="AU10" s="21">
        <v>700</v>
      </c>
      <c r="AV10" s="21">
        <v>25</v>
      </c>
      <c r="AW10" s="21">
        <v>3240</v>
      </c>
      <c r="AX10" s="24">
        <v>10</v>
      </c>
      <c r="AY10" s="21">
        <v>8</v>
      </c>
      <c r="AZ10" s="21">
        <v>8</v>
      </c>
      <c r="BA10" s="21"/>
      <c r="BB10" s="21">
        <v>2000</v>
      </c>
      <c r="BC10" s="21">
        <v>1500</v>
      </c>
      <c r="BD10" s="21">
        <v>1750</v>
      </c>
      <c r="BE10" s="21">
        <v>10</v>
      </c>
      <c r="BF10" s="21">
        <v>700</v>
      </c>
      <c r="BG10" s="21"/>
      <c r="BH10" s="21">
        <v>4</v>
      </c>
      <c r="BI10" s="21">
        <v>4</v>
      </c>
      <c r="BJ10" s="21">
        <v>4</v>
      </c>
      <c r="BK10" s="21"/>
      <c r="BL10" s="133">
        <v>3000</v>
      </c>
      <c r="BM10" s="133">
        <v>2000</v>
      </c>
      <c r="BN10" s="133">
        <v>2500</v>
      </c>
      <c r="BO10" s="133">
        <v>15</v>
      </c>
      <c r="BP10" s="133">
        <v>1500</v>
      </c>
    </row>
    <row r="11" spans="1:68" x14ac:dyDescent="0.25">
      <c r="A11" s="27">
        <v>7</v>
      </c>
      <c r="B11" s="135">
        <v>621</v>
      </c>
      <c r="C11" s="135">
        <v>14</v>
      </c>
      <c r="D11" s="135">
        <v>482</v>
      </c>
      <c r="E11" s="135">
        <v>482</v>
      </c>
      <c r="F11" s="21"/>
      <c r="G11" s="21">
        <v>900</v>
      </c>
      <c r="H11" s="21">
        <v>700</v>
      </c>
      <c r="I11" s="21">
        <v>800</v>
      </c>
      <c r="J11" s="22">
        <v>15</v>
      </c>
      <c r="K11" s="23">
        <v>450</v>
      </c>
      <c r="L11" s="24">
        <v>14</v>
      </c>
      <c r="M11" s="21">
        <v>482</v>
      </c>
      <c r="N11" s="21">
        <f t="shared" si="1"/>
        <v>465</v>
      </c>
      <c r="O11" s="21">
        <v>17</v>
      </c>
      <c r="P11" s="21">
        <v>800</v>
      </c>
      <c r="Q11" s="21">
        <v>0</v>
      </c>
      <c r="R11" s="21">
        <f t="shared" si="0"/>
        <v>400</v>
      </c>
      <c r="S11" s="21">
        <v>13</v>
      </c>
      <c r="T11" s="21">
        <v>430</v>
      </c>
      <c r="U11" s="21"/>
      <c r="V11" s="21">
        <v>25</v>
      </c>
      <c r="W11" s="21">
        <v>15</v>
      </c>
      <c r="X11" s="21">
        <v>15</v>
      </c>
      <c r="Y11" s="21"/>
      <c r="Z11" s="21">
        <v>300</v>
      </c>
      <c r="AA11" s="21">
        <v>100</v>
      </c>
      <c r="AB11" s="21">
        <v>200</v>
      </c>
      <c r="AC11" s="22">
        <v>35</v>
      </c>
      <c r="AD11" s="23">
        <v>8095</v>
      </c>
      <c r="AE11" s="21">
        <v>18</v>
      </c>
      <c r="AF11" s="21">
        <v>10</v>
      </c>
      <c r="AG11" s="21">
        <v>10</v>
      </c>
      <c r="AH11" s="21"/>
      <c r="AI11" s="21">
        <v>800</v>
      </c>
      <c r="AJ11" s="21">
        <v>300</v>
      </c>
      <c r="AK11" s="21">
        <v>550</v>
      </c>
      <c r="AL11" s="22">
        <v>26</v>
      </c>
      <c r="AM11" s="23">
        <v>3240</v>
      </c>
      <c r="AN11" s="61"/>
      <c r="AO11" s="24">
        <v>11</v>
      </c>
      <c r="AP11" s="21">
        <v>6</v>
      </c>
      <c r="AQ11" s="21">
        <v>6</v>
      </c>
      <c r="AR11" s="21"/>
      <c r="AS11" s="21">
        <v>1000</v>
      </c>
      <c r="AT11" s="21">
        <v>400</v>
      </c>
      <c r="AU11" s="21">
        <v>700</v>
      </c>
      <c r="AV11" s="21">
        <v>25</v>
      </c>
      <c r="AW11" s="21">
        <v>3240</v>
      </c>
      <c r="AX11" s="24">
        <v>6</v>
      </c>
      <c r="AY11" s="21">
        <v>5</v>
      </c>
      <c r="AZ11" s="21">
        <v>5</v>
      </c>
      <c r="BA11" s="21"/>
      <c r="BB11" s="21">
        <v>2000</v>
      </c>
      <c r="BC11" s="21">
        <v>1500</v>
      </c>
      <c r="BD11" s="21">
        <v>1750</v>
      </c>
      <c r="BE11" s="21">
        <v>10</v>
      </c>
      <c r="BF11" s="21">
        <v>700</v>
      </c>
      <c r="BG11" s="21"/>
      <c r="BH11" s="21">
        <v>5</v>
      </c>
      <c r="BI11" s="21">
        <v>3</v>
      </c>
      <c r="BJ11" s="21">
        <v>3</v>
      </c>
      <c r="BK11" s="21"/>
      <c r="BL11" s="133">
        <v>3000</v>
      </c>
      <c r="BM11" s="133">
        <v>2000</v>
      </c>
      <c r="BN11" s="133">
        <v>2500</v>
      </c>
      <c r="BO11" s="133">
        <v>15</v>
      </c>
      <c r="BP11" s="133">
        <v>1500</v>
      </c>
    </row>
    <row r="12" spans="1:68" x14ac:dyDescent="0.25">
      <c r="A12" s="27">
        <v>8</v>
      </c>
      <c r="B12" s="135">
        <v>225</v>
      </c>
      <c r="C12" s="135">
        <v>5</v>
      </c>
      <c r="D12" s="135">
        <v>196</v>
      </c>
      <c r="E12" s="135">
        <v>196</v>
      </c>
      <c r="F12" s="21"/>
      <c r="G12" s="21">
        <v>900</v>
      </c>
      <c r="H12" s="21">
        <v>700</v>
      </c>
      <c r="I12" s="21">
        <v>800</v>
      </c>
      <c r="J12" s="22">
        <v>15</v>
      </c>
      <c r="K12" s="23">
        <v>450</v>
      </c>
      <c r="L12" s="24">
        <v>5</v>
      </c>
      <c r="M12" s="21">
        <v>196</v>
      </c>
      <c r="N12" s="21">
        <f t="shared" si="1"/>
        <v>196</v>
      </c>
      <c r="O12" s="21">
        <v>0</v>
      </c>
      <c r="P12" s="21">
        <v>800</v>
      </c>
      <c r="Q12" s="21">
        <v>0</v>
      </c>
      <c r="R12" s="21">
        <f t="shared" si="0"/>
        <v>400</v>
      </c>
      <c r="S12" s="21">
        <v>13</v>
      </c>
      <c r="T12" s="21">
        <v>430</v>
      </c>
      <c r="U12" s="21"/>
      <c r="V12" s="21">
        <v>8</v>
      </c>
      <c r="W12" s="21">
        <v>5</v>
      </c>
      <c r="X12" s="21">
        <v>5</v>
      </c>
      <c r="Y12" s="21"/>
      <c r="Z12" s="21">
        <v>300</v>
      </c>
      <c r="AA12" s="21">
        <v>100</v>
      </c>
      <c r="AB12" s="21">
        <v>200</v>
      </c>
      <c r="AC12" s="22">
        <v>35</v>
      </c>
      <c r="AD12" s="23">
        <v>8095</v>
      </c>
      <c r="AE12" s="21">
        <v>5</v>
      </c>
      <c r="AF12" s="21">
        <v>3</v>
      </c>
      <c r="AG12" s="21">
        <v>3</v>
      </c>
      <c r="AH12" s="21"/>
      <c r="AI12" s="21">
        <v>800</v>
      </c>
      <c r="AJ12" s="21">
        <v>300</v>
      </c>
      <c r="AK12" s="21">
        <v>550</v>
      </c>
      <c r="AL12" s="22">
        <v>26</v>
      </c>
      <c r="AM12" s="23">
        <v>3240</v>
      </c>
      <c r="AN12" s="61"/>
      <c r="AO12" s="24">
        <v>14</v>
      </c>
      <c r="AP12" s="21">
        <v>5</v>
      </c>
      <c r="AQ12" s="21">
        <v>5</v>
      </c>
      <c r="AR12" s="21"/>
      <c r="AS12" s="21">
        <v>1000</v>
      </c>
      <c r="AT12" s="21">
        <v>400</v>
      </c>
      <c r="AU12" s="21">
        <v>700</v>
      </c>
      <c r="AV12" s="21">
        <v>25</v>
      </c>
      <c r="AW12" s="21">
        <v>3240</v>
      </c>
      <c r="AX12" s="24">
        <v>1</v>
      </c>
      <c r="AY12" s="21">
        <v>1</v>
      </c>
      <c r="AZ12" s="21">
        <v>1</v>
      </c>
      <c r="BA12" s="21"/>
      <c r="BB12" s="21">
        <v>2000</v>
      </c>
      <c r="BC12" s="21">
        <v>1500</v>
      </c>
      <c r="BD12" s="21">
        <v>1750</v>
      </c>
      <c r="BE12" s="21">
        <v>10</v>
      </c>
      <c r="BF12" s="21">
        <v>700</v>
      </c>
      <c r="BG12" s="21"/>
      <c r="BH12" s="21">
        <v>1</v>
      </c>
      <c r="BI12" s="21">
        <v>1</v>
      </c>
      <c r="BJ12" s="21">
        <v>1</v>
      </c>
      <c r="BK12" s="21"/>
      <c r="BL12" s="133">
        <v>3000</v>
      </c>
      <c r="BM12" s="133">
        <v>2000</v>
      </c>
      <c r="BN12" s="133">
        <v>2500</v>
      </c>
      <c r="BO12" s="133">
        <v>15</v>
      </c>
      <c r="BP12" s="133">
        <v>1500</v>
      </c>
    </row>
    <row r="13" spans="1:68" x14ac:dyDescent="0.25">
      <c r="A13" s="27">
        <v>9</v>
      </c>
      <c r="B13" s="135">
        <v>52</v>
      </c>
      <c r="C13" s="135">
        <v>1</v>
      </c>
      <c r="D13" s="135">
        <v>31</v>
      </c>
      <c r="E13" s="135">
        <v>31</v>
      </c>
      <c r="F13" s="21"/>
      <c r="G13" s="21">
        <v>900</v>
      </c>
      <c r="H13" s="21">
        <v>700</v>
      </c>
      <c r="I13" s="21">
        <v>800</v>
      </c>
      <c r="J13" s="22">
        <v>15</v>
      </c>
      <c r="K13" s="23">
        <v>450</v>
      </c>
      <c r="L13" s="24">
        <v>1</v>
      </c>
      <c r="M13" s="21">
        <v>31</v>
      </c>
      <c r="N13" s="21">
        <f t="shared" si="1"/>
        <v>31</v>
      </c>
      <c r="O13" s="21">
        <v>0</v>
      </c>
      <c r="P13" s="21">
        <v>800</v>
      </c>
      <c r="Q13" s="21">
        <v>0</v>
      </c>
      <c r="R13" s="21">
        <f t="shared" si="0"/>
        <v>400</v>
      </c>
      <c r="S13" s="21">
        <v>13</v>
      </c>
      <c r="T13" s="21">
        <v>430</v>
      </c>
      <c r="U13" s="21"/>
      <c r="V13" s="21">
        <v>4</v>
      </c>
      <c r="W13" s="21">
        <v>2</v>
      </c>
      <c r="X13" s="21">
        <v>2</v>
      </c>
      <c r="Y13" s="21"/>
      <c r="Z13" s="21">
        <v>300</v>
      </c>
      <c r="AA13" s="21">
        <v>100</v>
      </c>
      <c r="AB13" s="21">
        <v>200</v>
      </c>
      <c r="AC13" s="22">
        <v>35</v>
      </c>
      <c r="AD13" s="23">
        <v>8095</v>
      </c>
      <c r="AE13" s="21">
        <v>2</v>
      </c>
      <c r="AF13" s="21">
        <v>1</v>
      </c>
      <c r="AG13" s="21">
        <v>1</v>
      </c>
      <c r="AH13" s="21"/>
      <c r="AI13" s="21">
        <v>800</v>
      </c>
      <c r="AJ13" s="21">
        <v>300</v>
      </c>
      <c r="AK13" s="21">
        <v>550</v>
      </c>
      <c r="AL13" s="22">
        <v>26</v>
      </c>
      <c r="AM13" s="23">
        <v>3240</v>
      </c>
      <c r="AN13" s="61"/>
      <c r="AO13" s="24">
        <v>6</v>
      </c>
      <c r="AP13" s="21">
        <v>3</v>
      </c>
      <c r="AQ13" s="21">
        <v>3</v>
      </c>
      <c r="AR13" s="21"/>
      <c r="AS13" s="21">
        <v>1000</v>
      </c>
      <c r="AT13" s="21">
        <v>400</v>
      </c>
      <c r="AU13" s="21">
        <v>700</v>
      </c>
      <c r="AV13" s="21">
        <v>25</v>
      </c>
      <c r="AW13" s="21">
        <v>3240</v>
      </c>
      <c r="AX13" s="24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133">
        <v>3000</v>
      </c>
      <c r="BM13" s="133">
        <v>2000</v>
      </c>
      <c r="BN13" s="133">
        <v>2500</v>
      </c>
      <c r="BO13" s="133">
        <v>15</v>
      </c>
      <c r="BP13" s="133">
        <v>1500</v>
      </c>
    </row>
    <row r="14" spans="1:68" x14ac:dyDescent="0.25">
      <c r="A14" s="27">
        <v>10</v>
      </c>
      <c r="B14" s="135">
        <v>76</v>
      </c>
      <c r="C14" s="135">
        <v>2</v>
      </c>
      <c r="D14" s="135">
        <v>86</v>
      </c>
      <c r="E14" s="135">
        <v>86</v>
      </c>
      <c r="F14" s="21"/>
      <c r="G14" s="21">
        <v>900</v>
      </c>
      <c r="H14" s="21">
        <v>700</v>
      </c>
      <c r="I14" s="21">
        <v>800</v>
      </c>
      <c r="J14" s="22">
        <v>15</v>
      </c>
      <c r="K14" s="23">
        <v>450</v>
      </c>
      <c r="L14" s="24">
        <v>2</v>
      </c>
      <c r="M14" s="21">
        <v>86</v>
      </c>
      <c r="N14" s="21">
        <f t="shared" si="1"/>
        <v>86</v>
      </c>
      <c r="O14" s="21">
        <v>0</v>
      </c>
      <c r="P14" s="21">
        <v>800</v>
      </c>
      <c r="Q14" s="21">
        <v>0</v>
      </c>
      <c r="R14" s="21">
        <f t="shared" si="0"/>
        <v>400</v>
      </c>
      <c r="S14" s="21">
        <v>13</v>
      </c>
      <c r="T14" s="21">
        <v>430</v>
      </c>
      <c r="U14" s="21"/>
      <c r="V14" s="21">
        <v>10</v>
      </c>
      <c r="W14" s="21">
        <v>4</v>
      </c>
      <c r="X14" s="21">
        <v>4</v>
      </c>
      <c r="Y14" s="21"/>
      <c r="Z14" s="21">
        <v>300</v>
      </c>
      <c r="AA14" s="21">
        <v>100</v>
      </c>
      <c r="AB14" s="21">
        <v>200</v>
      </c>
      <c r="AC14" s="22">
        <v>35</v>
      </c>
      <c r="AD14" s="23">
        <v>8095</v>
      </c>
      <c r="AE14" s="21">
        <v>5</v>
      </c>
      <c r="AF14" s="21">
        <v>3</v>
      </c>
      <c r="AG14" s="21">
        <v>3</v>
      </c>
      <c r="AH14" s="21"/>
      <c r="AI14" s="21">
        <v>800</v>
      </c>
      <c r="AJ14" s="21">
        <v>300</v>
      </c>
      <c r="AK14" s="21">
        <v>550</v>
      </c>
      <c r="AL14" s="22">
        <v>26</v>
      </c>
      <c r="AM14" s="23">
        <v>3240</v>
      </c>
      <c r="AN14" s="61"/>
      <c r="AO14" s="24">
        <v>5</v>
      </c>
      <c r="AP14" s="21">
        <v>3</v>
      </c>
      <c r="AQ14" s="21">
        <v>3</v>
      </c>
      <c r="AR14" s="21"/>
      <c r="AS14" s="21">
        <v>1000</v>
      </c>
      <c r="AT14" s="21">
        <v>400</v>
      </c>
      <c r="AU14" s="21">
        <v>700</v>
      </c>
      <c r="AV14" s="21">
        <v>25</v>
      </c>
      <c r="AW14" s="21">
        <v>3240</v>
      </c>
      <c r="AX14" s="24">
        <v>2</v>
      </c>
      <c r="AY14" s="21">
        <v>1</v>
      </c>
      <c r="AZ14" s="21">
        <v>1</v>
      </c>
      <c r="BA14" s="21"/>
      <c r="BB14" s="21">
        <v>2000</v>
      </c>
      <c r="BC14" s="21">
        <v>1500</v>
      </c>
      <c r="BD14" s="21">
        <v>1750</v>
      </c>
      <c r="BE14" s="21">
        <v>10</v>
      </c>
      <c r="BF14" s="21">
        <v>700</v>
      </c>
      <c r="BG14" s="21"/>
      <c r="BH14" s="21">
        <v>2</v>
      </c>
      <c r="BI14" s="21">
        <v>2</v>
      </c>
      <c r="BJ14" s="21">
        <v>2</v>
      </c>
      <c r="BK14" s="21"/>
      <c r="BL14" s="133">
        <v>3000</v>
      </c>
      <c r="BM14" s="133">
        <v>2000</v>
      </c>
      <c r="BN14" s="133">
        <v>2500</v>
      </c>
      <c r="BO14" s="133">
        <v>15</v>
      </c>
      <c r="BP14" s="133">
        <v>1500</v>
      </c>
    </row>
    <row r="15" spans="1:68" x14ac:dyDescent="0.25">
      <c r="A15" s="27">
        <v>11</v>
      </c>
      <c r="B15" s="135">
        <v>213</v>
      </c>
      <c r="C15" s="135">
        <v>8</v>
      </c>
      <c r="D15" s="135">
        <v>150</v>
      </c>
      <c r="E15" s="135">
        <v>150</v>
      </c>
      <c r="F15" s="21"/>
      <c r="G15" s="21">
        <v>900</v>
      </c>
      <c r="H15" s="21">
        <v>700</v>
      </c>
      <c r="I15" s="21">
        <v>800</v>
      </c>
      <c r="J15" s="22">
        <v>15</v>
      </c>
      <c r="K15" s="23">
        <v>450</v>
      </c>
      <c r="L15" s="24">
        <v>8</v>
      </c>
      <c r="M15" s="21">
        <v>150</v>
      </c>
      <c r="N15" s="21">
        <f t="shared" si="1"/>
        <v>135</v>
      </c>
      <c r="O15" s="21">
        <v>15</v>
      </c>
      <c r="P15" s="21">
        <v>800</v>
      </c>
      <c r="Q15" s="21">
        <v>0</v>
      </c>
      <c r="R15" s="21">
        <f t="shared" si="0"/>
        <v>400</v>
      </c>
      <c r="S15" s="21">
        <v>13</v>
      </c>
      <c r="T15" s="21">
        <v>430</v>
      </c>
      <c r="U15" s="21"/>
      <c r="V15" s="21">
        <v>12</v>
      </c>
      <c r="W15" s="21">
        <v>5</v>
      </c>
      <c r="X15" s="21">
        <v>5</v>
      </c>
      <c r="Y15" s="21"/>
      <c r="Z15" s="21">
        <v>300</v>
      </c>
      <c r="AA15" s="21">
        <v>100</v>
      </c>
      <c r="AB15" s="21">
        <v>200</v>
      </c>
      <c r="AC15" s="22">
        <v>35</v>
      </c>
      <c r="AD15" s="23">
        <v>8095</v>
      </c>
      <c r="AE15" s="21">
        <v>8</v>
      </c>
      <c r="AF15" s="21">
        <v>4</v>
      </c>
      <c r="AG15" s="21">
        <v>4</v>
      </c>
      <c r="AH15" s="21"/>
      <c r="AI15" s="21">
        <v>800</v>
      </c>
      <c r="AJ15" s="21">
        <v>300</v>
      </c>
      <c r="AK15" s="21">
        <v>550</v>
      </c>
      <c r="AL15" s="22">
        <v>26</v>
      </c>
      <c r="AM15" s="23">
        <v>3240</v>
      </c>
      <c r="AN15" s="61"/>
      <c r="AO15" s="24">
        <v>5</v>
      </c>
      <c r="AP15" s="21">
        <v>2</v>
      </c>
      <c r="AQ15" s="21">
        <v>2</v>
      </c>
      <c r="AR15" s="21"/>
      <c r="AS15" s="21">
        <v>1000</v>
      </c>
      <c r="AT15" s="21">
        <v>400</v>
      </c>
      <c r="AU15" s="21">
        <v>700</v>
      </c>
      <c r="AV15" s="21">
        <v>25</v>
      </c>
      <c r="AW15" s="21">
        <v>3240</v>
      </c>
      <c r="AX15" s="24">
        <v>3</v>
      </c>
      <c r="AY15" s="21">
        <v>3</v>
      </c>
      <c r="AZ15" s="21">
        <v>3</v>
      </c>
      <c r="BA15" s="21"/>
      <c r="BB15" s="21">
        <v>2000</v>
      </c>
      <c r="BC15" s="21">
        <v>1500</v>
      </c>
      <c r="BD15" s="21">
        <v>1750</v>
      </c>
      <c r="BE15" s="21">
        <v>10</v>
      </c>
      <c r="BF15" s="21">
        <v>700</v>
      </c>
      <c r="BG15" s="21"/>
      <c r="BH15" s="21">
        <v>2</v>
      </c>
      <c r="BI15" s="21">
        <v>2</v>
      </c>
      <c r="BJ15" s="21">
        <v>2</v>
      </c>
      <c r="BK15" s="21"/>
      <c r="BL15" s="133">
        <v>3000</v>
      </c>
      <c r="BM15" s="133">
        <v>2000</v>
      </c>
      <c r="BN15" s="133">
        <v>2500</v>
      </c>
      <c r="BO15" s="133">
        <v>15</v>
      </c>
      <c r="BP15" s="133">
        <v>1500</v>
      </c>
    </row>
    <row r="16" spans="1:68" x14ac:dyDescent="0.25">
      <c r="A16" s="27">
        <v>12</v>
      </c>
      <c r="B16" s="135">
        <v>74</v>
      </c>
      <c r="C16" s="135">
        <v>2</v>
      </c>
      <c r="D16" s="135">
        <v>55</v>
      </c>
      <c r="E16" s="135">
        <v>55</v>
      </c>
      <c r="F16" s="21"/>
      <c r="G16" s="21">
        <v>900</v>
      </c>
      <c r="H16" s="21">
        <v>700</v>
      </c>
      <c r="I16" s="21">
        <v>800</v>
      </c>
      <c r="J16" s="22">
        <v>15</v>
      </c>
      <c r="K16" s="23">
        <v>450</v>
      </c>
      <c r="L16" s="24">
        <v>2</v>
      </c>
      <c r="M16" s="21">
        <v>55</v>
      </c>
      <c r="N16" s="21">
        <f t="shared" si="1"/>
        <v>33</v>
      </c>
      <c r="O16" s="21">
        <v>22</v>
      </c>
      <c r="P16" s="21">
        <v>800</v>
      </c>
      <c r="Q16" s="21">
        <v>0</v>
      </c>
      <c r="R16" s="21">
        <f t="shared" si="0"/>
        <v>400</v>
      </c>
      <c r="S16" s="21">
        <v>13</v>
      </c>
      <c r="T16" s="21">
        <v>430</v>
      </c>
      <c r="U16" s="21"/>
      <c r="V16" s="21">
        <v>4</v>
      </c>
      <c r="W16" s="21">
        <v>2</v>
      </c>
      <c r="X16" s="21">
        <v>2</v>
      </c>
      <c r="Y16" s="21"/>
      <c r="Z16" s="21">
        <v>300</v>
      </c>
      <c r="AA16" s="21">
        <v>100</v>
      </c>
      <c r="AB16" s="21">
        <v>200</v>
      </c>
      <c r="AC16" s="22">
        <v>35</v>
      </c>
      <c r="AD16" s="23">
        <v>8095</v>
      </c>
      <c r="AE16" s="21">
        <v>5</v>
      </c>
      <c r="AF16" s="21">
        <v>3</v>
      </c>
      <c r="AG16" s="21">
        <v>3</v>
      </c>
      <c r="AH16" s="21"/>
      <c r="AI16" s="21">
        <v>800</v>
      </c>
      <c r="AJ16" s="21">
        <v>300</v>
      </c>
      <c r="AK16" s="21">
        <v>550</v>
      </c>
      <c r="AL16" s="22">
        <v>26</v>
      </c>
      <c r="AM16" s="23">
        <v>3240</v>
      </c>
      <c r="AN16" s="61"/>
      <c r="AO16" s="24"/>
      <c r="AP16" s="21"/>
      <c r="AQ16" s="21"/>
      <c r="AR16" s="21"/>
      <c r="AS16" s="21"/>
      <c r="AT16" s="21"/>
      <c r="AU16" s="21"/>
      <c r="AV16" s="21"/>
      <c r="AW16" s="21"/>
      <c r="AX16" s="24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133">
        <v>3000</v>
      </c>
      <c r="BM16" s="133">
        <v>2000</v>
      </c>
      <c r="BN16" s="133">
        <v>2500</v>
      </c>
      <c r="BO16" s="133">
        <v>15</v>
      </c>
      <c r="BP16" s="133">
        <v>1500</v>
      </c>
    </row>
    <row r="17" spans="1:68" x14ac:dyDescent="0.25">
      <c r="A17" s="27">
        <v>13</v>
      </c>
      <c r="B17" s="135">
        <v>34</v>
      </c>
      <c r="C17" s="136"/>
      <c r="D17" s="136"/>
      <c r="E17" s="136"/>
      <c r="F17" s="21"/>
      <c r="G17" s="21"/>
      <c r="H17" s="21"/>
      <c r="I17" s="21"/>
      <c r="J17" s="22"/>
      <c r="K17" s="23"/>
      <c r="L17" s="24"/>
      <c r="M17" s="21"/>
      <c r="N17" s="21"/>
      <c r="O17" s="21"/>
      <c r="P17" s="21">
        <v>800</v>
      </c>
      <c r="Q17" s="21"/>
      <c r="R17" s="21">
        <f t="shared" si="0"/>
        <v>400</v>
      </c>
      <c r="S17" s="21">
        <v>13</v>
      </c>
      <c r="T17" s="21">
        <v>430</v>
      </c>
      <c r="U17" s="21"/>
      <c r="V17" s="21">
        <v>2</v>
      </c>
      <c r="W17" s="21">
        <v>1</v>
      </c>
      <c r="X17" s="21">
        <v>1</v>
      </c>
      <c r="Y17" s="21"/>
      <c r="Z17" s="21">
        <v>300</v>
      </c>
      <c r="AA17" s="21">
        <v>100</v>
      </c>
      <c r="AB17" s="21">
        <v>200</v>
      </c>
      <c r="AC17" s="22">
        <v>35</v>
      </c>
      <c r="AD17" s="23">
        <v>8095</v>
      </c>
      <c r="AE17" s="21">
        <v>4</v>
      </c>
      <c r="AF17" s="21">
        <v>3</v>
      </c>
      <c r="AG17" s="21">
        <v>3</v>
      </c>
      <c r="AH17" s="21"/>
      <c r="AI17" s="21">
        <v>800</v>
      </c>
      <c r="AJ17" s="21">
        <v>300</v>
      </c>
      <c r="AK17" s="21">
        <v>550</v>
      </c>
      <c r="AL17" s="22">
        <v>26</v>
      </c>
      <c r="AM17" s="23">
        <v>3240</v>
      </c>
      <c r="AN17" s="61"/>
      <c r="AO17" s="24">
        <v>2</v>
      </c>
      <c r="AP17" s="21">
        <v>2</v>
      </c>
      <c r="AQ17" s="21">
        <v>2</v>
      </c>
      <c r="AR17" s="21"/>
      <c r="AS17" s="21">
        <v>1000</v>
      </c>
      <c r="AT17" s="21">
        <v>400</v>
      </c>
      <c r="AU17" s="21">
        <v>700</v>
      </c>
      <c r="AV17" s="21">
        <v>25</v>
      </c>
      <c r="AW17" s="21">
        <v>3240</v>
      </c>
      <c r="AX17" s="24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133">
        <v>3000</v>
      </c>
      <c r="BM17" s="133">
        <v>2000</v>
      </c>
      <c r="BN17" s="133">
        <v>2500</v>
      </c>
      <c r="BO17" s="133">
        <v>15</v>
      </c>
      <c r="BP17" s="133">
        <v>1500</v>
      </c>
    </row>
    <row r="18" spans="1:68" x14ac:dyDescent="0.25">
      <c r="A18" s="27">
        <v>14</v>
      </c>
      <c r="B18" s="135">
        <v>499</v>
      </c>
      <c r="C18" s="135">
        <v>21</v>
      </c>
      <c r="D18" s="135">
        <v>355</v>
      </c>
      <c r="E18" s="135">
        <v>355</v>
      </c>
      <c r="F18" s="21"/>
      <c r="G18" s="21">
        <v>900</v>
      </c>
      <c r="H18" s="21">
        <v>700</v>
      </c>
      <c r="I18" s="21">
        <v>800</v>
      </c>
      <c r="J18" s="22">
        <v>15</v>
      </c>
      <c r="K18" s="23">
        <v>450</v>
      </c>
      <c r="L18" s="24">
        <v>21</v>
      </c>
      <c r="M18" s="21">
        <v>355</v>
      </c>
      <c r="N18" s="21">
        <f t="shared" si="1"/>
        <v>325</v>
      </c>
      <c r="O18" s="21">
        <v>30</v>
      </c>
      <c r="P18" s="21">
        <v>800</v>
      </c>
      <c r="Q18" s="21">
        <v>0</v>
      </c>
      <c r="R18" s="21">
        <f t="shared" si="0"/>
        <v>400</v>
      </c>
      <c r="S18" s="21">
        <v>13</v>
      </c>
      <c r="T18" s="21">
        <v>430</v>
      </c>
      <c r="U18" s="21"/>
      <c r="V18" s="21">
        <v>19</v>
      </c>
      <c r="W18" s="21">
        <v>10</v>
      </c>
      <c r="X18" s="21">
        <v>10</v>
      </c>
      <c r="Y18" s="21"/>
      <c r="Z18" s="21">
        <v>300</v>
      </c>
      <c r="AA18" s="21">
        <v>100</v>
      </c>
      <c r="AB18" s="21">
        <v>200</v>
      </c>
      <c r="AC18" s="22">
        <v>35</v>
      </c>
      <c r="AD18" s="23">
        <v>8095</v>
      </c>
      <c r="AE18" s="21">
        <v>18</v>
      </c>
      <c r="AF18" s="21">
        <v>14</v>
      </c>
      <c r="AG18" s="21">
        <v>14</v>
      </c>
      <c r="AH18" s="21"/>
      <c r="AI18" s="21">
        <v>800</v>
      </c>
      <c r="AJ18" s="21">
        <v>300</v>
      </c>
      <c r="AK18" s="21">
        <v>550</v>
      </c>
      <c r="AL18" s="22">
        <v>26</v>
      </c>
      <c r="AM18" s="23">
        <v>3240</v>
      </c>
      <c r="AN18" s="61"/>
      <c r="AO18" s="24">
        <v>7</v>
      </c>
      <c r="AP18" s="21">
        <v>4</v>
      </c>
      <c r="AQ18" s="21">
        <v>4</v>
      </c>
      <c r="AR18" s="21"/>
      <c r="AS18" s="21">
        <v>1000</v>
      </c>
      <c r="AT18" s="21">
        <v>400</v>
      </c>
      <c r="AU18" s="21">
        <v>700</v>
      </c>
      <c r="AV18" s="21">
        <v>25</v>
      </c>
      <c r="AW18" s="21">
        <v>3240</v>
      </c>
      <c r="AX18" s="24">
        <v>10</v>
      </c>
      <c r="AY18" s="21">
        <v>7</v>
      </c>
      <c r="AZ18" s="21">
        <v>7</v>
      </c>
      <c r="BA18" s="21"/>
      <c r="BB18" s="21">
        <v>2000</v>
      </c>
      <c r="BC18" s="21">
        <v>1500</v>
      </c>
      <c r="BD18" s="21">
        <v>1750</v>
      </c>
      <c r="BE18" s="21">
        <v>10</v>
      </c>
      <c r="BF18" s="21">
        <v>700</v>
      </c>
      <c r="BG18" s="21"/>
      <c r="BH18" s="21">
        <v>4</v>
      </c>
      <c r="BI18" s="21">
        <v>3</v>
      </c>
      <c r="BJ18" s="21">
        <v>3</v>
      </c>
      <c r="BK18" s="21"/>
      <c r="BL18" s="133">
        <v>3000</v>
      </c>
      <c r="BM18" s="133">
        <v>2000</v>
      </c>
      <c r="BN18" s="133">
        <v>2500</v>
      </c>
      <c r="BO18" s="133">
        <v>15</v>
      </c>
      <c r="BP18" s="133">
        <v>1500</v>
      </c>
    </row>
    <row r="19" spans="1:68" x14ac:dyDescent="0.25">
      <c r="A19" s="27">
        <v>15</v>
      </c>
      <c r="B19" s="135">
        <v>1612</v>
      </c>
      <c r="C19" s="135">
        <v>73</v>
      </c>
      <c r="D19" s="135">
        <v>1497</v>
      </c>
      <c r="E19" s="135">
        <v>1497</v>
      </c>
      <c r="F19" s="21"/>
      <c r="G19" s="21">
        <v>900</v>
      </c>
      <c r="H19" s="21">
        <v>700</v>
      </c>
      <c r="I19" s="21">
        <v>800</v>
      </c>
      <c r="J19" s="22">
        <v>15</v>
      </c>
      <c r="K19" s="23">
        <v>450</v>
      </c>
      <c r="L19" s="24">
        <v>73</v>
      </c>
      <c r="M19" s="21">
        <v>1497</v>
      </c>
      <c r="N19" s="21">
        <f t="shared" si="1"/>
        <v>1454</v>
      </c>
      <c r="O19" s="21">
        <v>43</v>
      </c>
      <c r="P19" s="21">
        <v>800</v>
      </c>
      <c r="Q19" s="21">
        <v>0</v>
      </c>
      <c r="R19" s="21">
        <f t="shared" si="0"/>
        <v>400</v>
      </c>
      <c r="S19" s="21">
        <v>13</v>
      </c>
      <c r="T19" s="21">
        <v>430</v>
      </c>
      <c r="U19" s="21"/>
      <c r="V19" s="21">
        <v>55</v>
      </c>
      <c r="W19" s="21">
        <v>30</v>
      </c>
      <c r="X19" s="21">
        <v>30</v>
      </c>
      <c r="Y19" s="21"/>
      <c r="Z19" s="21">
        <v>300</v>
      </c>
      <c r="AA19" s="21">
        <v>100</v>
      </c>
      <c r="AB19" s="21">
        <v>200</v>
      </c>
      <c r="AC19" s="22">
        <v>35</v>
      </c>
      <c r="AD19" s="23">
        <v>8095</v>
      </c>
      <c r="AE19" s="21">
        <v>40</v>
      </c>
      <c r="AF19" s="21">
        <v>25</v>
      </c>
      <c r="AG19" s="21">
        <v>25</v>
      </c>
      <c r="AH19" s="21"/>
      <c r="AI19" s="21">
        <v>800</v>
      </c>
      <c r="AJ19" s="21">
        <v>300</v>
      </c>
      <c r="AK19" s="21">
        <v>550</v>
      </c>
      <c r="AL19" s="22">
        <v>26</v>
      </c>
      <c r="AM19" s="23">
        <v>3240</v>
      </c>
      <c r="AN19" s="61"/>
      <c r="AO19" s="24">
        <v>48</v>
      </c>
      <c r="AP19" s="21">
        <v>19</v>
      </c>
      <c r="AQ19" s="21">
        <v>19</v>
      </c>
      <c r="AR19" s="21"/>
      <c r="AS19" s="21">
        <v>1000</v>
      </c>
      <c r="AT19" s="21">
        <v>400</v>
      </c>
      <c r="AU19" s="21">
        <v>700</v>
      </c>
      <c r="AV19" s="21">
        <v>25</v>
      </c>
      <c r="AW19" s="21">
        <v>3240</v>
      </c>
      <c r="AX19" s="24">
        <v>15</v>
      </c>
      <c r="AY19" s="21">
        <v>9</v>
      </c>
      <c r="AZ19" s="21">
        <v>9</v>
      </c>
      <c r="BA19" s="21"/>
      <c r="BB19" s="21">
        <v>2000</v>
      </c>
      <c r="BC19" s="21">
        <v>1500</v>
      </c>
      <c r="BD19" s="21">
        <v>1750</v>
      </c>
      <c r="BE19" s="21">
        <v>10</v>
      </c>
      <c r="BF19" s="21">
        <v>700</v>
      </c>
      <c r="BG19" s="21"/>
      <c r="BH19" s="21">
        <v>10</v>
      </c>
      <c r="BI19" s="21">
        <v>7</v>
      </c>
      <c r="BJ19" s="21">
        <v>7</v>
      </c>
      <c r="BK19" s="21"/>
      <c r="BL19" s="133">
        <v>3000</v>
      </c>
      <c r="BM19" s="133">
        <v>2000</v>
      </c>
      <c r="BN19" s="133">
        <v>2500</v>
      </c>
      <c r="BO19" s="133">
        <v>15</v>
      </c>
      <c r="BP19" s="133">
        <v>1500</v>
      </c>
    </row>
    <row r="20" spans="1:68" x14ac:dyDescent="0.25">
      <c r="A20" s="27">
        <v>16</v>
      </c>
      <c r="B20" s="135">
        <v>2394</v>
      </c>
      <c r="C20" s="135">
        <v>90</v>
      </c>
      <c r="D20" s="135">
        <v>1955</v>
      </c>
      <c r="E20" s="135">
        <v>1955</v>
      </c>
      <c r="F20" s="21"/>
      <c r="G20" s="21">
        <v>900</v>
      </c>
      <c r="H20" s="21">
        <v>700</v>
      </c>
      <c r="I20" s="21">
        <v>800</v>
      </c>
      <c r="J20" s="22">
        <v>15</v>
      </c>
      <c r="K20" s="23">
        <v>450</v>
      </c>
      <c r="L20" s="24">
        <v>90</v>
      </c>
      <c r="M20" s="21">
        <v>1956</v>
      </c>
      <c r="N20" s="21">
        <f t="shared" si="1"/>
        <v>1942</v>
      </c>
      <c r="O20" s="21">
        <v>14</v>
      </c>
      <c r="P20" s="21">
        <v>800</v>
      </c>
      <c r="Q20" s="21">
        <v>0</v>
      </c>
      <c r="R20" s="21">
        <f t="shared" si="0"/>
        <v>400</v>
      </c>
      <c r="S20" s="21">
        <v>13</v>
      </c>
      <c r="T20" s="21">
        <v>430</v>
      </c>
      <c r="U20" s="21"/>
      <c r="V20" s="21">
        <v>87</v>
      </c>
      <c r="W20" s="21">
        <v>72</v>
      </c>
      <c r="X20" s="21">
        <v>72</v>
      </c>
      <c r="Y20" s="21"/>
      <c r="Z20" s="21">
        <v>300</v>
      </c>
      <c r="AA20" s="21">
        <v>100</v>
      </c>
      <c r="AB20" s="21">
        <v>200</v>
      </c>
      <c r="AC20" s="22">
        <v>35</v>
      </c>
      <c r="AD20" s="23">
        <v>8095</v>
      </c>
      <c r="AE20" s="21">
        <v>70</v>
      </c>
      <c r="AF20" s="21">
        <v>45</v>
      </c>
      <c r="AG20" s="21">
        <v>45</v>
      </c>
      <c r="AH20" s="21"/>
      <c r="AI20" s="21">
        <v>800</v>
      </c>
      <c r="AJ20" s="21">
        <v>300</v>
      </c>
      <c r="AK20" s="21">
        <v>550</v>
      </c>
      <c r="AL20" s="22">
        <v>26</v>
      </c>
      <c r="AM20" s="23">
        <v>3240</v>
      </c>
      <c r="AN20" s="61"/>
      <c r="AO20" s="24">
        <v>50</v>
      </c>
      <c r="AP20" s="21">
        <v>20</v>
      </c>
      <c r="AQ20" s="21">
        <v>20</v>
      </c>
      <c r="AR20" s="21"/>
      <c r="AS20" s="21">
        <v>1000</v>
      </c>
      <c r="AT20" s="21">
        <v>400</v>
      </c>
      <c r="AU20" s="21">
        <v>700</v>
      </c>
      <c r="AV20" s="21">
        <v>25</v>
      </c>
      <c r="AW20" s="21">
        <v>3240</v>
      </c>
      <c r="AX20" s="24">
        <v>20</v>
      </c>
      <c r="AY20" s="21">
        <v>15</v>
      </c>
      <c r="AZ20" s="21">
        <v>15</v>
      </c>
      <c r="BA20" s="21"/>
      <c r="BB20" s="21">
        <v>2000</v>
      </c>
      <c r="BC20" s="21">
        <v>1500</v>
      </c>
      <c r="BD20" s="21">
        <v>1750</v>
      </c>
      <c r="BE20" s="21">
        <v>10</v>
      </c>
      <c r="BF20" s="21">
        <v>700</v>
      </c>
      <c r="BG20" s="21"/>
      <c r="BH20" s="21">
        <v>16</v>
      </c>
      <c r="BI20" s="21">
        <v>14</v>
      </c>
      <c r="BJ20" s="21">
        <v>14</v>
      </c>
      <c r="BK20" s="21"/>
      <c r="BL20" s="133">
        <v>3000</v>
      </c>
      <c r="BM20" s="133">
        <v>2000</v>
      </c>
      <c r="BN20" s="133">
        <v>2500</v>
      </c>
      <c r="BO20" s="133">
        <v>15</v>
      </c>
      <c r="BP20" s="133">
        <v>1500</v>
      </c>
    </row>
    <row r="21" spans="1:68" x14ac:dyDescent="0.25">
      <c r="A21" s="27">
        <v>17</v>
      </c>
      <c r="B21" s="135">
        <v>982</v>
      </c>
      <c r="C21" s="135">
        <v>35</v>
      </c>
      <c r="D21" s="135">
        <v>892</v>
      </c>
      <c r="E21" s="135">
        <v>892</v>
      </c>
      <c r="F21" s="21"/>
      <c r="G21" s="21">
        <v>900</v>
      </c>
      <c r="H21" s="21">
        <v>700</v>
      </c>
      <c r="I21" s="21">
        <v>800</v>
      </c>
      <c r="J21" s="22">
        <v>15</v>
      </c>
      <c r="K21" s="23">
        <v>450</v>
      </c>
      <c r="L21" s="24">
        <v>35</v>
      </c>
      <c r="M21" s="21">
        <v>892</v>
      </c>
      <c r="N21" s="21">
        <f t="shared" si="1"/>
        <v>892</v>
      </c>
      <c r="O21" s="21"/>
      <c r="P21" s="21">
        <v>800</v>
      </c>
      <c r="Q21" s="21">
        <v>500</v>
      </c>
      <c r="R21" s="21">
        <f t="shared" si="0"/>
        <v>650</v>
      </c>
      <c r="S21" s="21">
        <v>13</v>
      </c>
      <c r="T21" s="21">
        <v>430</v>
      </c>
      <c r="U21" s="21"/>
      <c r="V21" s="21">
        <v>20</v>
      </c>
      <c r="W21" s="21">
        <v>25</v>
      </c>
      <c r="X21" s="21">
        <v>25</v>
      </c>
      <c r="Y21" s="21"/>
      <c r="Z21" s="21">
        <v>300</v>
      </c>
      <c r="AA21" s="21">
        <v>100</v>
      </c>
      <c r="AB21" s="21">
        <v>200</v>
      </c>
      <c r="AC21" s="22">
        <v>35</v>
      </c>
      <c r="AD21" s="23">
        <v>8095</v>
      </c>
      <c r="AE21" s="21">
        <v>28</v>
      </c>
      <c r="AF21" s="21">
        <v>25</v>
      </c>
      <c r="AG21" s="21">
        <v>25</v>
      </c>
      <c r="AH21" s="21"/>
      <c r="AI21" s="21">
        <v>800</v>
      </c>
      <c r="AJ21" s="21">
        <v>300</v>
      </c>
      <c r="AK21" s="21">
        <v>550</v>
      </c>
      <c r="AL21" s="22">
        <v>26</v>
      </c>
      <c r="AM21" s="23">
        <v>3240</v>
      </c>
      <c r="AN21" s="61"/>
      <c r="AO21" s="24">
        <v>30</v>
      </c>
      <c r="AP21" s="21">
        <v>15</v>
      </c>
      <c r="AQ21" s="21">
        <v>15</v>
      </c>
      <c r="AR21" s="21"/>
      <c r="AS21" s="21">
        <v>1000</v>
      </c>
      <c r="AT21" s="21">
        <v>400</v>
      </c>
      <c r="AU21" s="21">
        <v>700</v>
      </c>
      <c r="AV21" s="21">
        <v>25</v>
      </c>
      <c r="AW21" s="21">
        <v>3240</v>
      </c>
      <c r="AX21" s="24">
        <v>10</v>
      </c>
      <c r="AY21" s="21">
        <v>8</v>
      </c>
      <c r="AZ21" s="21">
        <v>8</v>
      </c>
      <c r="BA21" s="21"/>
      <c r="BB21" s="21">
        <v>2000</v>
      </c>
      <c r="BC21" s="21">
        <v>1500</v>
      </c>
      <c r="BD21" s="21">
        <v>1750</v>
      </c>
      <c r="BE21" s="21">
        <v>10</v>
      </c>
      <c r="BF21" s="21">
        <v>700</v>
      </c>
      <c r="BG21" s="21"/>
      <c r="BH21" s="21">
        <v>8</v>
      </c>
      <c r="BI21" s="21">
        <v>7</v>
      </c>
      <c r="BJ21" s="21">
        <v>7</v>
      </c>
      <c r="BK21" s="21"/>
      <c r="BL21" s="133">
        <v>3000</v>
      </c>
      <c r="BM21" s="133">
        <v>2000</v>
      </c>
      <c r="BN21" s="133">
        <v>2500</v>
      </c>
      <c r="BO21" s="133">
        <v>15</v>
      </c>
      <c r="BP21" s="133">
        <v>1500</v>
      </c>
    </row>
    <row r="22" spans="1:68" s="3" customFormat="1" x14ac:dyDescent="0.2">
      <c r="A22" s="26" t="s">
        <v>36</v>
      </c>
      <c r="B22" s="134">
        <f>SUM(B5:B21)</f>
        <v>11362</v>
      </c>
      <c r="C22" s="134">
        <f>SUM(C5:C21)</f>
        <v>403</v>
      </c>
      <c r="D22" s="134">
        <f>SUM(D5:D21)</f>
        <v>9560</v>
      </c>
      <c r="E22" s="134">
        <f>SUM(E5:E21)</f>
        <v>9560</v>
      </c>
      <c r="F22" s="29">
        <f>SUM(F5:F21)</f>
        <v>0</v>
      </c>
      <c r="G22" s="30">
        <f>AVERAGE(G5:G21)</f>
        <v>900</v>
      </c>
      <c r="H22" s="30">
        <f>AVERAGE(H5:H21)</f>
        <v>700</v>
      </c>
      <c r="I22" s="30">
        <f>AVERAGE(I5:I21)</f>
        <v>800</v>
      </c>
      <c r="J22" s="30">
        <f>AVERAGE(J5:J21)</f>
        <v>15</v>
      </c>
      <c r="K22" s="31">
        <f>AVERAGE(K5:K21)</f>
        <v>450</v>
      </c>
      <c r="L22" s="32">
        <f>SUM(L5:L21)</f>
        <v>403</v>
      </c>
      <c r="M22" s="32">
        <f>SUM(M5:M21)</f>
        <v>9561</v>
      </c>
      <c r="N22" s="32">
        <f>SUM(N5:N21)</f>
        <v>9355</v>
      </c>
      <c r="O22" s="32">
        <f>SUM(O5:O21)</f>
        <v>206</v>
      </c>
      <c r="P22" s="30">
        <f>AVERAGE(P5:P21)</f>
        <v>800</v>
      </c>
      <c r="Q22" s="30">
        <f>AVERAGE(Q5:Q21)</f>
        <v>93.75</v>
      </c>
      <c r="R22" s="30">
        <f>AVERAGE(R5:R21)</f>
        <v>444.11764705882354</v>
      </c>
      <c r="S22" s="30">
        <f t="shared" ref="S22" si="2">AVERAGE(S5:S21)</f>
        <v>13</v>
      </c>
      <c r="T22" s="30">
        <f>AVERAGE(T5:T21)</f>
        <v>430</v>
      </c>
      <c r="U22" s="30"/>
      <c r="V22" s="29">
        <f>SUM(V5:V21)</f>
        <v>344</v>
      </c>
      <c r="W22" s="29">
        <f>SUM(W5:W21)</f>
        <v>245</v>
      </c>
      <c r="X22" s="29">
        <f>SUM(X5:X21)</f>
        <v>245</v>
      </c>
      <c r="Y22" s="29">
        <f>SUM(Y5:Y21)</f>
        <v>0</v>
      </c>
      <c r="Z22" s="30">
        <f>AVERAGE(Z5:Z21)</f>
        <v>300</v>
      </c>
      <c r="AA22" s="30">
        <f>AVERAGE(AA5:AA21)</f>
        <v>100</v>
      </c>
      <c r="AB22" s="30">
        <f>AVERAGE(AB5:AB21)</f>
        <v>200</v>
      </c>
      <c r="AC22" s="30">
        <f>AVERAGE(AC5:AC21)</f>
        <v>35</v>
      </c>
      <c r="AD22" s="31">
        <f>AVERAGE(AD5:AD21)</f>
        <v>8095</v>
      </c>
      <c r="AE22" s="29">
        <f>SUM(AE5:AE21)</f>
        <v>294</v>
      </c>
      <c r="AF22" s="29">
        <f>SUM(AF5:AF21)</f>
        <v>208</v>
      </c>
      <c r="AG22" s="29">
        <f>SUM(AG5:AG21)</f>
        <v>208</v>
      </c>
      <c r="AH22" s="29">
        <f>SUM(AH5:AH21)</f>
        <v>0</v>
      </c>
      <c r="AI22" s="30">
        <f>AVERAGE(AI5:AI21)</f>
        <v>800</v>
      </c>
      <c r="AJ22" s="30">
        <f>AVERAGE(AJ5:AJ21)</f>
        <v>300</v>
      </c>
      <c r="AK22" s="30">
        <f>AVERAGE(AK5:AK21)</f>
        <v>550</v>
      </c>
      <c r="AL22" s="30">
        <f>AVERAGE(AL5:AL21)</f>
        <v>26</v>
      </c>
      <c r="AM22" s="31">
        <f>AVERAGE(AM5:AM21)</f>
        <v>3240</v>
      </c>
      <c r="AN22" s="63"/>
      <c r="AO22" s="32">
        <f>SUM(AO5:AO21)</f>
        <v>266</v>
      </c>
      <c r="AP22" s="32">
        <f>SUM(AP5:AP21)</f>
        <v>139</v>
      </c>
      <c r="AQ22" s="32">
        <f>SUM(AQ5:AQ21)</f>
        <v>139</v>
      </c>
      <c r="AR22" s="32">
        <f>SUM(AR5:AR21)</f>
        <v>0</v>
      </c>
      <c r="AS22" s="30">
        <f>AVERAGE(AS5:AS21)</f>
        <v>1000</v>
      </c>
      <c r="AT22" s="30">
        <f>AVERAGE(AT5:AT21)</f>
        <v>400</v>
      </c>
      <c r="AU22" s="30">
        <f>AVERAGE(AU5:AU21)</f>
        <v>700</v>
      </c>
      <c r="AV22" s="30">
        <f t="shared" ref="AV22" si="3">AVERAGE(AV5:AV21)</f>
        <v>25</v>
      </c>
      <c r="AW22" s="30">
        <f>AVERAGE(AW5:AW21)</f>
        <v>3240</v>
      </c>
      <c r="AX22" s="32">
        <v>116</v>
      </c>
      <c r="AY22" s="32">
        <f>SUM(AY5:AY21)</f>
        <v>90</v>
      </c>
      <c r="AZ22" s="32">
        <f>SUM(AZ5:AZ21)</f>
        <v>90</v>
      </c>
      <c r="BA22" s="32">
        <f>SUM(BA5:BA21)</f>
        <v>0</v>
      </c>
      <c r="BB22" s="30">
        <f>AVERAGE(BB5:BB21)</f>
        <v>2000</v>
      </c>
      <c r="BC22" s="30">
        <f>AVERAGE(BC5:BC21)</f>
        <v>1500</v>
      </c>
      <c r="BD22" s="30">
        <f>AVERAGE(BD5:BD21)</f>
        <v>1750</v>
      </c>
      <c r="BE22" s="30">
        <f t="shared" ref="BE22" si="4">AVERAGE(BE5:BE21)</f>
        <v>10</v>
      </c>
      <c r="BF22" s="30">
        <f>AVERAGE(BF5:BF21)</f>
        <v>700</v>
      </c>
      <c r="BG22" s="30"/>
      <c r="BH22" s="29">
        <f>SUM(BH5:BH21)</f>
        <v>99</v>
      </c>
      <c r="BI22" s="29">
        <f>SUM(BI5:BI21)</f>
        <v>84</v>
      </c>
      <c r="BJ22" s="29">
        <f>SUM(BJ5:BJ21)</f>
        <v>84</v>
      </c>
      <c r="BK22" s="29">
        <f>SUM(BK5:BK21)</f>
        <v>0</v>
      </c>
      <c r="BL22" s="30">
        <f>AVERAGE(BL5:BL21)</f>
        <v>3000</v>
      </c>
      <c r="BM22" s="30">
        <f>AVERAGE(BM5:BM21)</f>
        <v>2000</v>
      </c>
      <c r="BN22" s="30">
        <f>AVERAGE(BN5:BN21)</f>
        <v>2500</v>
      </c>
      <c r="BO22" s="30">
        <f>AVERAGE(BO5:BO21)</f>
        <v>15</v>
      </c>
      <c r="BP22" s="31">
        <f>AVERAGE(BP5:BP21)</f>
        <v>1500</v>
      </c>
    </row>
    <row r="23" spans="1:68" x14ac:dyDescent="0.2">
      <c r="A23" s="9"/>
      <c r="C23" s="36" t="s">
        <v>23</v>
      </c>
      <c r="D23" s="34" t="s">
        <v>54</v>
      </c>
      <c r="J23" s="35" t="s">
        <v>57</v>
      </c>
      <c r="K23" s="9"/>
      <c r="O23" s="9"/>
      <c r="P23" s="35" t="s">
        <v>41</v>
      </c>
      <c r="V23" s="36" t="s">
        <v>23</v>
      </c>
      <c r="W23" s="34" t="s">
        <v>54</v>
      </c>
      <c r="AC23" s="35" t="s">
        <v>57</v>
      </c>
      <c r="AD23" s="9"/>
      <c r="AE23" s="36" t="s">
        <v>23</v>
      </c>
      <c r="AF23" s="34" t="s">
        <v>54</v>
      </c>
      <c r="AL23" s="35" t="s">
        <v>57</v>
      </c>
      <c r="AM23" s="9"/>
      <c r="AN23" s="9"/>
      <c r="AR23" s="9"/>
      <c r="AS23" s="35" t="s">
        <v>41</v>
      </c>
      <c r="BA23" s="9"/>
      <c r="BB23" s="35" t="s">
        <v>41</v>
      </c>
      <c r="BH23" s="36" t="s">
        <v>23</v>
      </c>
      <c r="BI23" s="34" t="s">
        <v>54</v>
      </c>
      <c r="BO23" s="35" t="s">
        <v>57</v>
      </c>
      <c r="BP23" s="9"/>
    </row>
    <row r="24" spans="1:68" x14ac:dyDescent="0.2">
      <c r="A24" s="34"/>
      <c r="H24" s="12"/>
      <c r="O24" s="12"/>
      <c r="AA24" s="12"/>
      <c r="AJ24" s="12"/>
      <c r="AR24" s="12"/>
      <c r="BA24" s="12"/>
      <c r="BM24" s="12"/>
    </row>
    <row r="25" spans="1:68" x14ac:dyDescent="0.2">
      <c r="A25" s="35"/>
      <c r="D25" s="3"/>
      <c r="H25" s="3"/>
      <c r="L25" s="3"/>
      <c r="O25" s="3"/>
      <c r="W25" s="3"/>
      <c r="AA25" s="3"/>
      <c r="AF25" s="3"/>
      <c r="AJ25" s="3"/>
      <c r="AO25" s="3"/>
      <c r="AR25" s="3"/>
      <c r="AX25" s="3"/>
      <c r="BA25" s="3"/>
      <c r="BI25" s="3"/>
      <c r="BM25" s="3"/>
    </row>
    <row r="26" spans="1:68" x14ac:dyDescent="0.2">
      <c r="A26" s="35"/>
      <c r="D26" s="3"/>
      <c r="H26" s="3"/>
      <c r="L26" s="3"/>
      <c r="O26" s="3"/>
      <c r="W26" s="3"/>
      <c r="AA26" s="3"/>
      <c r="AF26" s="3"/>
      <c r="AJ26" s="3"/>
      <c r="AO26" s="3"/>
      <c r="AR26" s="3"/>
      <c r="AX26" s="3"/>
      <c r="BA26" s="3"/>
      <c r="BI26" s="3"/>
      <c r="BM26" s="3"/>
    </row>
    <row r="27" spans="1:68" x14ac:dyDescent="0.2">
      <c r="D27" s="3"/>
      <c r="L27" s="3"/>
      <c r="W27" s="3"/>
      <c r="AF27" s="3"/>
      <c r="AO27" s="3"/>
      <c r="AX27" s="3"/>
      <c r="BI27" s="3"/>
    </row>
  </sheetData>
  <mergeCells count="19">
    <mergeCell ref="AX3:BF3"/>
    <mergeCell ref="BH3:BP3"/>
    <mergeCell ref="V3:AD3"/>
    <mergeCell ref="AE3:AM3"/>
    <mergeCell ref="AO3:AW3"/>
    <mergeCell ref="A3:A4"/>
    <mergeCell ref="B3:B4"/>
    <mergeCell ref="C3:K3"/>
    <mergeCell ref="L3:T3"/>
    <mergeCell ref="AE2:AW2"/>
    <mergeCell ref="AX2:BF2"/>
    <mergeCell ref="BH2:BP2"/>
    <mergeCell ref="A2:T2"/>
    <mergeCell ref="V2:AD2"/>
    <mergeCell ref="AE1:AW1"/>
    <mergeCell ref="AX1:BF1"/>
    <mergeCell ref="BH1:BP1"/>
    <mergeCell ref="A1:T1"/>
    <mergeCell ref="V1:AD1"/>
  </mergeCells>
  <pageMargins left="0.27559055118110237" right="0.27559055118110237" top="0.39370078740157483" bottom="0.39370078740157483" header="0.15748031496062992" footer="0"/>
  <pageSetup paperSize="9" orientation="landscape" r:id="rId1"/>
  <headerFooter>
    <oddHeader>&amp;R&amp;"TH SarabunPSK,Bold"&amp;12พืช ตำบล...... หน้า &amp;P จาก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theme="5" tint="-0.249977111117893"/>
  </sheetPr>
  <dimension ref="A1:J33"/>
  <sheetViews>
    <sheetView view="pageLayout" topLeftCell="A7" zoomScale="85" zoomScaleNormal="100" zoomScalePageLayoutView="85" workbookViewId="0">
      <selection activeCell="A31" sqref="A31"/>
    </sheetView>
  </sheetViews>
  <sheetFormatPr defaultColWidth="8.5" defaultRowHeight="18.75" x14ac:dyDescent="0.2"/>
  <cols>
    <col min="1" max="1" width="19.5" style="1" customWidth="1"/>
    <col min="2" max="10" width="11.75" style="1" customWidth="1"/>
    <col min="11" max="11" width="8.75" style="1" customWidth="1"/>
    <col min="12" max="16384" width="8.5" style="1"/>
  </cols>
  <sheetData>
    <row r="1" spans="1:10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x14ac:dyDescent="0.2">
      <c r="A2" s="142" t="s">
        <v>356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s="8" customFormat="1" x14ac:dyDescent="0.2">
      <c r="A3" s="7" t="s">
        <v>357</v>
      </c>
      <c r="B3" s="7"/>
      <c r="C3" s="7"/>
      <c r="G3" s="7"/>
      <c r="H3" s="7" t="s">
        <v>361</v>
      </c>
      <c r="J3" s="7"/>
    </row>
    <row r="4" spans="1:10" s="8" customFormat="1" x14ac:dyDescent="0.2">
      <c r="A4" s="7" t="s">
        <v>358</v>
      </c>
      <c r="B4" s="7"/>
      <c r="C4" s="7"/>
      <c r="F4" s="7"/>
      <c r="G4" s="7"/>
      <c r="H4" s="7" t="s">
        <v>362</v>
      </c>
      <c r="J4" s="7"/>
    </row>
    <row r="5" spans="1:10" s="8" customFormat="1" x14ac:dyDescent="0.2">
      <c r="A5" s="7" t="s">
        <v>359</v>
      </c>
      <c r="B5" s="7"/>
      <c r="C5" s="7"/>
      <c r="E5" s="7"/>
      <c r="F5" s="7"/>
      <c r="G5" s="7"/>
      <c r="I5" s="7"/>
      <c r="J5" s="7"/>
    </row>
    <row r="6" spans="1:10" s="8" customFormat="1" x14ac:dyDescent="0.2">
      <c r="A6" s="7" t="s">
        <v>22</v>
      </c>
      <c r="B6" s="7"/>
      <c r="C6" s="7"/>
      <c r="F6" s="7"/>
      <c r="G6" s="7"/>
      <c r="J6" s="7"/>
    </row>
    <row r="7" spans="1:10" s="8" customFormat="1" x14ac:dyDescent="0.2">
      <c r="A7" s="7" t="s">
        <v>360</v>
      </c>
      <c r="B7" s="7"/>
      <c r="C7" s="7"/>
      <c r="F7" s="7"/>
      <c r="G7" s="7"/>
      <c r="J7" s="7"/>
    </row>
    <row r="8" spans="1:10" s="2" customFormat="1" ht="37.5" x14ac:dyDescent="0.2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</row>
    <row r="9" spans="1:10" x14ac:dyDescent="0.2">
      <c r="A9" s="5" t="s">
        <v>13</v>
      </c>
      <c r="B9" s="5">
        <v>1</v>
      </c>
      <c r="C9" s="5">
        <v>45</v>
      </c>
      <c r="D9" s="5"/>
      <c r="E9" s="5">
        <v>45</v>
      </c>
      <c r="F9" s="5">
        <v>800</v>
      </c>
      <c r="G9" s="5">
        <v>700</v>
      </c>
      <c r="H9" s="5">
        <v>750</v>
      </c>
      <c r="I9" s="5">
        <v>7.5</v>
      </c>
      <c r="J9" s="5">
        <v>3968</v>
      </c>
    </row>
    <row r="10" spans="1:10" ht="20.45" customHeight="1" x14ac:dyDescent="0.2">
      <c r="A10" s="5" t="s">
        <v>15</v>
      </c>
      <c r="B10" s="5">
        <v>2</v>
      </c>
      <c r="C10" s="5">
        <v>19</v>
      </c>
      <c r="D10" s="5"/>
      <c r="E10" s="5">
        <v>19</v>
      </c>
      <c r="F10" s="5">
        <v>2000</v>
      </c>
      <c r="G10" s="5">
        <v>1500</v>
      </c>
      <c r="H10" s="5">
        <v>1750</v>
      </c>
      <c r="I10" s="5">
        <v>12</v>
      </c>
      <c r="J10" s="5">
        <v>7459</v>
      </c>
    </row>
    <row r="11" spans="1:10" ht="20.45" customHeight="1" x14ac:dyDescent="0.2">
      <c r="A11" s="5" t="s">
        <v>17</v>
      </c>
      <c r="B11" s="5">
        <v>149</v>
      </c>
      <c r="C11" s="5">
        <v>370</v>
      </c>
      <c r="D11" s="5"/>
      <c r="E11" s="5">
        <v>370</v>
      </c>
      <c r="F11" s="5">
        <v>300</v>
      </c>
      <c r="G11" s="5">
        <v>100</v>
      </c>
      <c r="H11" s="5">
        <v>200</v>
      </c>
      <c r="I11" s="5">
        <v>35</v>
      </c>
      <c r="J11" s="5">
        <v>8095</v>
      </c>
    </row>
    <row r="12" spans="1:10" ht="20.45" customHeight="1" x14ac:dyDescent="0.2">
      <c r="A12" s="5" t="s">
        <v>18</v>
      </c>
      <c r="B12" s="5">
        <v>406</v>
      </c>
      <c r="C12" s="5">
        <v>518</v>
      </c>
      <c r="D12" s="5"/>
      <c r="E12" s="5">
        <v>518</v>
      </c>
      <c r="F12" s="5">
        <v>800</v>
      </c>
      <c r="G12" s="5">
        <v>300</v>
      </c>
      <c r="H12" s="5">
        <v>550</v>
      </c>
      <c r="I12" s="5">
        <v>26</v>
      </c>
      <c r="J12" s="5">
        <v>3240</v>
      </c>
    </row>
    <row r="13" spans="1:10" ht="20.45" customHeight="1" x14ac:dyDescent="0.2">
      <c r="A13" s="5" t="s">
        <v>19</v>
      </c>
      <c r="B13" s="5">
        <v>79</v>
      </c>
      <c r="C13" s="5">
        <v>193</v>
      </c>
      <c r="D13" s="5"/>
      <c r="E13" s="5">
        <v>193</v>
      </c>
      <c r="F13" s="5">
        <v>1000</v>
      </c>
      <c r="G13" s="5">
        <v>400</v>
      </c>
      <c r="H13" s="5">
        <v>700</v>
      </c>
      <c r="I13" s="5">
        <v>25</v>
      </c>
      <c r="J13" s="5">
        <v>3240</v>
      </c>
    </row>
    <row r="14" spans="1:10" x14ac:dyDescent="0.2">
      <c r="A14" s="5" t="s">
        <v>363</v>
      </c>
      <c r="B14" s="5">
        <v>21</v>
      </c>
      <c r="C14" s="5">
        <v>92</v>
      </c>
      <c r="D14" s="5"/>
      <c r="E14" s="5">
        <v>92</v>
      </c>
      <c r="F14" s="5">
        <v>1000</v>
      </c>
      <c r="G14" s="5">
        <v>800</v>
      </c>
      <c r="H14" s="5">
        <v>900</v>
      </c>
      <c r="I14" s="5">
        <v>40</v>
      </c>
      <c r="J14" s="5">
        <v>30000</v>
      </c>
    </row>
    <row r="15" spans="1:10" x14ac:dyDescent="0.2">
      <c r="A15" s="5" t="s">
        <v>364</v>
      </c>
      <c r="B15" s="5">
        <v>31</v>
      </c>
      <c r="C15" s="5">
        <v>112</v>
      </c>
      <c r="D15" s="5"/>
      <c r="E15" s="5">
        <v>112</v>
      </c>
      <c r="F15" s="5">
        <v>1200</v>
      </c>
      <c r="G15" s="5">
        <v>700</v>
      </c>
      <c r="H15" s="5">
        <v>950</v>
      </c>
      <c r="I15" s="5">
        <v>80</v>
      </c>
      <c r="J15" s="5">
        <v>10120</v>
      </c>
    </row>
    <row r="16" spans="1:10" x14ac:dyDescent="0.2">
      <c r="A16" s="5" t="s">
        <v>365</v>
      </c>
      <c r="B16" s="5">
        <v>11</v>
      </c>
      <c r="C16" s="5">
        <v>29</v>
      </c>
      <c r="D16" s="5"/>
      <c r="E16" s="5">
        <v>29</v>
      </c>
      <c r="F16" s="5">
        <v>1500</v>
      </c>
      <c r="G16" s="5">
        <v>900</v>
      </c>
      <c r="H16" s="5">
        <v>1200</v>
      </c>
      <c r="I16" s="5">
        <v>10</v>
      </c>
      <c r="J16" s="5">
        <v>12904</v>
      </c>
    </row>
    <row r="17" spans="1:10" x14ac:dyDescent="0.2">
      <c r="A17" s="5" t="s">
        <v>366</v>
      </c>
      <c r="B17" s="5">
        <v>10</v>
      </c>
      <c r="C17" s="5">
        <v>43</v>
      </c>
      <c r="D17" s="5"/>
      <c r="E17" s="5">
        <v>43</v>
      </c>
      <c r="F17" s="5">
        <v>1300</v>
      </c>
      <c r="G17" s="5">
        <v>1000</v>
      </c>
      <c r="H17" s="5">
        <v>1150</v>
      </c>
      <c r="I17" s="5">
        <v>10</v>
      </c>
      <c r="J17" s="5">
        <v>8540</v>
      </c>
    </row>
    <row r="18" spans="1:10" x14ac:dyDescent="0.2">
      <c r="A18" s="5" t="s">
        <v>367</v>
      </c>
      <c r="B18" s="5">
        <v>11</v>
      </c>
      <c r="C18" s="5">
        <v>30</v>
      </c>
      <c r="D18" s="5"/>
      <c r="E18" s="5">
        <v>30</v>
      </c>
      <c r="F18" s="5">
        <v>1700</v>
      </c>
      <c r="G18" s="5">
        <v>800</v>
      </c>
      <c r="H18" s="5">
        <v>1250</v>
      </c>
      <c r="I18" s="5">
        <v>14</v>
      </c>
      <c r="J18" s="5">
        <v>12491</v>
      </c>
    </row>
    <row r="19" spans="1:10" x14ac:dyDescent="0.2">
      <c r="A19" s="5" t="s">
        <v>355</v>
      </c>
      <c r="B19" s="5">
        <v>145</v>
      </c>
      <c r="C19" s="5">
        <v>453</v>
      </c>
      <c r="D19" s="5"/>
      <c r="E19" s="5">
        <v>453</v>
      </c>
      <c r="F19" s="5">
        <v>3200</v>
      </c>
      <c r="G19" s="5">
        <v>2000</v>
      </c>
      <c r="H19" s="5">
        <v>2600</v>
      </c>
      <c r="I19" s="5">
        <v>25</v>
      </c>
      <c r="J19" s="5">
        <v>14889</v>
      </c>
    </row>
    <row r="20" spans="1:10" x14ac:dyDescent="0.2">
      <c r="A20" s="5" t="s">
        <v>368</v>
      </c>
      <c r="B20" s="5">
        <v>45</v>
      </c>
      <c r="C20" s="5">
        <v>114</v>
      </c>
      <c r="D20" s="5"/>
      <c r="E20" s="5">
        <v>114</v>
      </c>
      <c r="F20" s="5">
        <v>3000</v>
      </c>
      <c r="G20" s="5">
        <v>1500</v>
      </c>
      <c r="H20" s="5">
        <v>2250</v>
      </c>
      <c r="I20" s="5">
        <v>80</v>
      </c>
      <c r="J20" s="5">
        <v>16645</v>
      </c>
    </row>
    <row r="21" spans="1:10" x14ac:dyDescent="0.2">
      <c r="A21" s="5" t="s">
        <v>323</v>
      </c>
      <c r="B21" s="5">
        <v>144</v>
      </c>
      <c r="C21" s="5">
        <v>785</v>
      </c>
      <c r="D21" s="5"/>
      <c r="E21" s="5">
        <v>785</v>
      </c>
      <c r="F21" s="5">
        <v>17800</v>
      </c>
      <c r="G21" s="5">
        <v>8900</v>
      </c>
      <c r="H21" s="5">
        <v>13350</v>
      </c>
      <c r="I21" s="5">
        <v>5</v>
      </c>
      <c r="J21" s="5">
        <v>71031</v>
      </c>
    </row>
    <row r="22" spans="1:10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x14ac:dyDescent="0.2">
      <c r="A24" s="3" t="s">
        <v>23</v>
      </c>
    </row>
    <row r="25" spans="1:10" x14ac:dyDescent="0.2">
      <c r="A25" s="3"/>
    </row>
    <row r="26" spans="1:10" x14ac:dyDescent="0.2">
      <c r="A26" s="3" t="s">
        <v>37</v>
      </c>
      <c r="F26" s="3" t="s">
        <v>28</v>
      </c>
    </row>
    <row r="27" spans="1:10" x14ac:dyDescent="0.2">
      <c r="A27" s="3" t="s">
        <v>24</v>
      </c>
      <c r="F27" s="3" t="s">
        <v>26</v>
      </c>
    </row>
    <row r="28" spans="1:10" x14ac:dyDescent="0.2">
      <c r="A28" s="9" t="s">
        <v>25</v>
      </c>
      <c r="F28" s="3" t="s">
        <v>30</v>
      </c>
    </row>
    <row r="29" spans="1:10" x14ac:dyDescent="0.2">
      <c r="A29" s="9"/>
    </row>
    <row r="31" spans="1:10" x14ac:dyDescent="0.2">
      <c r="F31" s="3" t="s">
        <v>27</v>
      </c>
    </row>
    <row r="32" spans="1:10" x14ac:dyDescent="0.2">
      <c r="F32" s="3" t="s">
        <v>26</v>
      </c>
    </row>
    <row r="33" spans="6:6" x14ac:dyDescent="0.2">
      <c r="F33" s="3" t="s">
        <v>29</v>
      </c>
    </row>
  </sheetData>
  <mergeCells count="2">
    <mergeCell ref="A1:J1"/>
    <mergeCell ref="A2:J2"/>
  </mergeCells>
  <pageMargins left="0.47244094488188981" right="0.47244094488188981" top="0.47244094488188981" bottom="0.39370078740157483" header="0.15748031496062992" footer="0"/>
  <pageSetup paperSize="9" orientation="landscape" r:id="rId1"/>
  <headerFooter>
    <oddHeader>&amp;R&amp;"TH SarabunPSK,Bold"&amp;12ข้อมูลระดับตำบล หน้า &amp;P จาก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59</vt:i4>
      </vt:variant>
      <vt:variant>
        <vt:lpstr>ช่วงที่มีชื่อ</vt:lpstr>
      </vt:variant>
      <vt:variant>
        <vt:i4>39</vt:i4>
      </vt:variant>
    </vt:vector>
  </HeadingPairs>
  <TitlesOfParts>
    <vt:vector size="98" baseType="lpstr">
      <vt:lpstr>โปรดอ่าน</vt:lpstr>
      <vt:lpstr>สรุปอำเภอ</vt:lpstr>
      <vt:lpstr>สรุป ตำบลบางเตย</vt:lpstr>
      <vt:lpstr>ข้อมูลพื้นฐานตำบลบางเตย</vt:lpstr>
      <vt:lpstr>พืช ตำบลบางเตย</vt:lpstr>
      <vt:lpstr>สรุป ตำบลคลองนครเนื่องเขต</vt:lpstr>
      <vt:lpstr>ข้อมูลพื้นฐานตำบลคลองนครเนื่อง</vt:lpstr>
      <vt:lpstr>พืช ตำบลคลองนครเนื่องเขต</vt:lpstr>
      <vt:lpstr>สรุป ตำบลบางตีนเป็ด</vt:lpstr>
      <vt:lpstr>ข้อมูลพื้นฐานตำบลบางตีนเป็ด</vt:lpstr>
      <vt:lpstr>พืช ตำบลบางตีนเป็ด</vt:lpstr>
      <vt:lpstr>สรุป ตำบลบางขวัญ</vt:lpstr>
      <vt:lpstr>ข้อมูลพื้นฐานตำบลบางขวัญ</vt:lpstr>
      <vt:lpstr>พืช ตำบลบางขวัญ</vt:lpstr>
      <vt:lpstr>สรุป ตำบลบางแก้ว</vt:lpstr>
      <vt:lpstr>ข้อมูลพื้นฐานตำบลบางแก้ว</vt:lpstr>
      <vt:lpstr>พืช ตำบลบางแก้ว</vt:lpstr>
      <vt:lpstr>สรุป ตำบล บางไผ่</vt:lpstr>
      <vt:lpstr>ข้อมูลพื้นฐานตำบลบางไผ่</vt:lpstr>
      <vt:lpstr>พืช ตำบลบางไผ่</vt:lpstr>
      <vt:lpstr>สรุป ตำบลหนามแดง</vt:lpstr>
      <vt:lpstr>ข้อมูลพื้นฐานตำบลหนามแดง</vt:lpstr>
      <vt:lpstr>พืช ตำบลหนามแดง</vt:lpstr>
      <vt:lpstr>สรุป ตำบลวังตะเคียน</vt:lpstr>
      <vt:lpstr>ข้อมูลพื้นฐานตำบลวังตะเคียน</vt:lpstr>
      <vt:lpstr>พืช ตำบลวังตะเคียน</vt:lpstr>
      <vt:lpstr>สรุป ตำบล..คลองนา</vt:lpstr>
      <vt:lpstr>ข้อมูลพื้นฐานตำบล..คลองนา</vt:lpstr>
      <vt:lpstr>พืช ตำบล..คลองนา</vt:lpstr>
      <vt:lpstr>สรุป ตำบล..คลองอุดมชลจร</vt:lpstr>
      <vt:lpstr>ข้อมูลพื้นฐานตำบล..คลองอุดมชลจร</vt:lpstr>
      <vt:lpstr>พืช ตำบล..คลองอุดมชลจร</vt:lpstr>
      <vt:lpstr>สรุป ตำบล..คลองเปรง</vt:lpstr>
      <vt:lpstr>ข้อมูลพื้นฐานตำบล..คลองเปรง</vt:lpstr>
      <vt:lpstr>พืช ตำบล..คลองเปรง</vt:lpstr>
      <vt:lpstr>สรุป ตำบลคลองหลวงแพ่ง</vt:lpstr>
      <vt:lpstr>ข้อมูลพื้นฐานตำบลคลองหลวงแพ่ง</vt:lpstr>
      <vt:lpstr>พืช ตำบลคลองหลวงแพ่ง</vt:lpstr>
      <vt:lpstr>สรุป ตำบลหน้าเมือง</vt:lpstr>
      <vt:lpstr>ข้อมูลพื้นฐานตำบลหน้าเมือง</vt:lpstr>
      <vt:lpstr>พืช ตำบลหน้าเมือง</vt:lpstr>
      <vt:lpstr>สรุป ตำบลท่าไข่</vt:lpstr>
      <vt:lpstr>ข้อมูลพื้นฐานตำบลท่าไข่</vt:lpstr>
      <vt:lpstr>พืช ตำบลท่าไข่</vt:lpstr>
      <vt:lpstr>สรุป ตำบลบ้านใหม่</vt:lpstr>
      <vt:lpstr>ข้อมูลพื้นฐานตำบลบ้านใหม่</vt:lpstr>
      <vt:lpstr>พืช ตำบลบ้านใหม่</vt:lpstr>
      <vt:lpstr>สรุป ตำบลคลองจุกกระเฌอ</vt:lpstr>
      <vt:lpstr>ข้อมูลพื้นฐานตำบลคลองจุกกระเฌอ</vt:lpstr>
      <vt:lpstr>พืช ตำบลคลองจุกกระเฌอ</vt:lpstr>
      <vt:lpstr>สรุป ตำบลโสธร</vt:lpstr>
      <vt:lpstr>ข้อมูลพื้นฐานตำบลโสธร</vt:lpstr>
      <vt:lpstr>พืช ตำบลโสธร</vt:lpstr>
      <vt:lpstr>สรุป ตำบลบางพระ</vt:lpstr>
      <vt:lpstr>ข้อมูลพื้นฐานตำบลบางพระ</vt:lpstr>
      <vt:lpstr>พืช ตำบลบางพระ</vt:lpstr>
      <vt:lpstr>สรุป ตำบลบางกะไห</vt:lpstr>
      <vt:lpstr>ข้อมูลพื้นฐานตำบลบางกะไห</vt:lpstr>
      <vt:lpstr>พืช ตำบลบางกะไห</vt:lpstr>
      <vt:lpstr>'พืช ตำบล..คลองนา'!Print_Titles</vt:lpstr>
      <vt:lpstr>'พืช ตำบล..คลองเปรง'!Print_Titles</vt:lpstr>
      <vt:lpstr>'พืช ตำบล..คลองอุดมชลจร'!Print_Titles</vt:lpstr>
      <vt:lpstr>'พืช ตำบลคลองจุกกระเฌอ'!Print_Titles</vt:lpstr>
      <vt:lpstr>'พืช ตำบลคลองนครเนื่องเขต'!Print_Titles</vt:lpstr>
      <vt:lpstr>'พืช ตำบลคลองหลวงแพ่ง'!Print_Titles</vt:lpstr>
      <vt:lpstr>'พืช ตำบลท่าไข่'!Print_Titles</vt:lpstr>
      <vt:lpstr>'พืช ตำบลบางกะไห'!Print_Titles</vt:lpstr>
      <vt:lpstr>'พืช ตำบลบางแก้ว'!Print_Titles</vt:lpstr>
      <vt:lpstr>'พืช ตำบลบางขวัญ'!Print_Titles</vt:lpstr>
      <vt:lpstr>'พืช ตำบลบางตีนเป็ด'!Print_Titles</vt:lpstr>
      <vt:lpstr>'พืช ตำบลบางเตย'!Print_Titles</vt:lpstr>
      <vt:lpstr>'พืช ตำบลบางไผ่'!Print_Titles</vt:lpstr>
      <vt:lpstr>'พืช ตำบลบางพระ'!Print_Titles</vt:lpstr>
      <vt:lpstr>'พืช ตำบลบ้านใหม่'!Print_Titles</vt:lpstr>
      <vt:lpstr>'พืช ตำบลวังตะเคียน'!Print_Titles</vt:lpstr>
      <vt:lpstr>'พืช ตำบลโสธร'!Print_Titles</vt:lpstr>
      <vt:lpstr>'พืช ตำบลหนามแดง'!Print_Titles</vt:lpstr>
      <vt:lpstr>'พืช ตำบลหน้าเมือง'!Print_Titles</vt:lpstr>
      <vt:lpstr>'สรุป ตำบล บางไผ่'!Print_Titles</vt:lpstr>
      <vt:lpstr>'สรุป ตำบล..คลองนา'!Print_Titles</vt:lpstr>
      <vt:lpstr>'สรุป ตำบล..คลองเปรง'!Print_Titles</vt:lpstr>
      <vt:lpstr>'สรุป ตำบล..คลองอุดมชลจร'!Print_Titles</vt:lpstr>
      <vt:lpstr>'สรุป ตำบลคลองจุกกระเฌอ'!Print_Titles</vt:lpstr>
      <vt:lpstr>'สรุป ตำบลคลองนครเนื่องเขต'!Print_Titles</vt:lpstr>
      <vt:lpstr>'สรุป ตำบลคลองหลวงแพ่ง'!Print_Titles</vt:lpstr>
      <vt:lpstr>'สรุป ตำบลท่าไข่'!Print_Titles</vt:lpstr>
      <vt:lpstr>'สรุป ตำบลบางกะไห'!Print_Titles</vt:lpstr>
      <vt:lpstr>'สรุป ตำบลบางแก้ว'!Print_Titles</vt:lpstr>
      <vt:lpstr>'สรุป ตำบลบางขวัญ'!Print_Titles</vt:lpstr>
      <vt:lpstr>'สรุป ตำบลบางตีนเป็ด'!Print_Titles</vt:lpstr>
      <vt:lpstr>'สรุป ตำบลบางเตย'!Print_Titles</vt:lpstr>
      <vt:lpstr>'สรุป ตำบลบางพระ'!Print_Titles</vt:lpstr>
      <vt:lpstr>'สรุป ตำบลบ้านใหม่'!Print_Titles</vt:lpstr>
      <vt:lpstr>'สรุป ตำบลวังตะเคียน'!Print_Titles</vt:lpstr>
      <vt:lpstr>'สรุป ตำบลโสธร'!Print_Titles</vt:lpstr>
      <vt:lpstr>'สรุป ตำบลหนามแดง'!Print_Titles</vt:lpstr>
      <vt:lpstr>'สรุป ตำบลหน้าเมือง'!Print_Titles</vt:lpstr>
      <vt:lpstr>สรุปอำเภอ!Print_Titles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lomthalay</dc:creator>
  <cp:lastModifiedBy>Windows User</cp:lastModifiedBy>
  <cp:lastPrinted>2021-02-17T04:47:59Z</cp:lastPrinted>
  <dcterms:created xsi:type="dcterms:W3CDTF">2020-06-13T06:53:24Z</dcterms:created>
  <dcterms:modified xsi:type="dcterms:W3CDTF">2021-03-09T05:13:25Z</dcterms:modified>
</cp:coreProperties>
</file>